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defaultThemeVersion="124226"/>
  <bookViews>
    <workbookView xWindow="0" yWindow="0" windowWidth="33600" windowHeight="21000" activeTab="2"/>
  </bookViews>
  <sheets>
    <sheet name="Configuración" sheetId="9" r:id="rId1"/>
    <sheet name="EJEMPLO" sheetId="19" r:id="rId2"/>
    <sheet name="Justificación" sheetId="12" r:id="rId3"/>
  </sheets>
  <definedNames/>
  <calcPr calcId="191029"/>
  <extLst/>
</workbook>
</file>

<file path=xl/sharedStrings.xml><?xml version="1.0" encoding="utf-8"?>
<sst xmlns="http://schemas.openxmlformats.org/spreadsheetml/2006/main" count="121" uniqueCount="54">
  <si>
    <t>DESPESES PER DESPLAÇAMENT AMB VEHICLE PRIVAT</t>
  </si>
  <si>
    <t>CONCEPTE</t>
  </si>
  <si>
    <t>P.U.</t>
  </si>
  <si>
    <t>IMPORT</t>
  </si>
  <si>
    <t>TOTAL</t>
  </si>
  <si>
    <t>DATA</t>
  </si>
  <si>
    <t>TOTAL (1)</t>
  </si>
  <si>
    <t>TOTAL (2)</t>
  </si>
  <si>
    <t>MODEL DE LIQUIDACIÓ DE DESPESA MENSUAL DEL VOLUNTARIAT</t>
  </si>
  <si>
    <t>COMPENSACIÓ PER KM</t>
  </si>
  <si>
    <t>UNITATS</t>
  </si>
  <si>
    <t>ENTRENAMENTS</t>
  </si>
  <si>
    <t>PARTITS</t>
  </si>
  <si>
    <t>SCOUTING</t>
  </si>
  <si>
    <t>ALTRES DESPLAÇAMENTS</t>
  </si>
  <si>
    <t>PEATGE (Tiquet)</t>
  </si>
  <si>
    <t>PARKING (tiquet)</t>
  </si>
  <si>
    <t>sant just</t>
  </si>
  <si>
    <t>sant vicenç</t>
  </si>
  <si>
    <t>sant feliu</t>
  </si>
  <si>
    <t>molins</t>
  </si>
  <si>
    <t>gavà</t>
  </si>
  <si>
    <t>KM (anada i tornada)</t>
  </si>
  <si>
    <t>DISTÀNCIA EN KM DE CASA SEVA AL CENTRE DE VOLUNTARIAT</t>
  </si>
  <si>
    <t>esmorzar gavà</t>
  </si>
  <si>
    <t>esmorzar sant junst</t>
  </si>
  <si>
    <t>esmorzar sant vicenç</t>
  </si>
  <si>
    <t>esmorzar sant feliu</t>
  </si>
  <si>
    <t>esmorzar molins</t>
  </si>
  <si>
    <t xml:space="preserve">XANDAL </t>
  </si>
  <si>
    <t>BAMBES</t>
  </si>
  <si>
    <t>DESUADORA</t>
  </si>
  <si>
    <t>SAMARRETA</t>
  </si>
  <si>
    <t>DIETES (TIQUET)</t>
  </si>
  <si>
    <t>ALTRES CONCEPTES A COMPENSAR (Tiquet)</t>
  </si>
  <si>
    <t>(Km anada i tornada)</t>
  </si>
  <si>
    <t>MATERIAL TÉCNICO</t>
  </si>
  <si>
    <t>COMPENSACIÓN DE CUOTA</t>
  </si>
  <si>
    <t>BESTRETA 2</t>
  </si>
  <si>
    <t>BESTRETA 1</t>
  </si>
  <si>
    <t>sabadell</t>
  </si>
  <si>
    <t>casa</t>
  </si>
  <si>
    <t xml:space="preserve">NOM DEL VOLUNTARI/A: </t>
  </si>
  <si>
    <t>JOHN TRAVOLTA</t>
  </si>
  <si>
    <t xml:space="preserve">ADREÇA: </t>
  </si>
  <si>
    <t>C/ DE LES EURES 20</t>
  </si>
  <si>
    <t>PERÍODE:</t>
  </si>
  <si>
    <t>EQUIP:</t>
  </si>
  <si>
    <t>TASCA:</t>
  </si>
  <si>
    <t>Monitor</t>
  </si>
  <si>
    <t>Benjamín A</t>
  </si>
  <si>
    <t>Septembre 2020</t>
  </si>
  <si>
    <t>TEMPORADA: 2020-21</t>
  </si>
  <si>
    <t>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</si>
</sst>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]_-;\-* #,##0.00\ [$€]_-;_-* &quot;-&quot;??\ [$€]_-;_-@_-"/>
  </numFmts>
  <fonts count="14"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8"/>
      <color indexed="9"/>
      <name val="Calibri"/>
      <family val="2"/>
      <scheme val="minor"/>
    </font>
    <font>
      <sz val="10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64" fontId="4" fillId="2" borderId="3" xfId="20" applyFont="1" applyFill="1" applyBorder="1" applyAlignment="1">
      <alignment horizontal="left"/>
    </xf>
    <xf numFmtId="0" fontId="5" fillId="3" borderId="1" xfId="0" applyFont="1" applyFill="1" applyBorder="1"/>
    <xf numFmtId="8" fontId="5" fillId="3" borderId="1" xfId="0" applyNumberFormat="1" applyFont="1" applyFill="1" applyBorder="1"/>
    <xf numFmtId="0" fontId="6" fillId="0" borderId="1" xfId="0" applyFont="1" applyBorder="1"/>
    <xf numFmtId="164" fontId="6" fillId="2" borderId="1" xfId="0" applyNumberFormat="1" applyFont="1" applyFill="1" applyBorder="1"/>
    <xf numFmtId="8" fontId="6" fillId="2" borderId="1" xfId="0" applyNumberFormat="1" applyFont="1" applyFill="1" applyBorder="1"/>
    <xf numFmtId="0" fontId="6" fillId="0" borderId="0" xfId="0" applyFont="1"/>
    <xf numFmtId="0" fontId="6" fillId="0" borderId="2" xfId="0" applyFont="1" applyBorder="1"/>
    <xf numFmtId="0" fontId="1" fillId="0" borderId="2" xfId="0" applyFont="1" applyBorder="1"/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Border="1"/>
    <xf numFmtId="0" fontId="5" fillId="3" borderId="5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4" borderId="1" xfId="0" applyFont="1" applyFill="1" applyBorder="1"/>
    <xf numFmtId="0" fontId="8" fillId="5" borderId="2" xfId="0" applyFont="1" applyFill="1" applyBorder="1" applyAlignment="1">
      <alignment horizontal="left"/>
    </xf>
    <xf numFmtId="0" fontId="9" fillId="6" borderId="1" xfId="0" applyFont="1" applyFill="1" applyBorder="1"/>
    <xf numFmtId="0" fontId="8" fillId="3" borderId="1" xfId="0" applyFont="1" applyFill="1" applyBorder="1"/>
    <xf numFmtId="0" fontId="6" fillId="7" borderId="1" xfId="0" applyFont="1" applyFill="1" applyBorder="1"/>
    <xf numFmtId="8" fontId="10" fillId="8" borderId="1" xfId="0" applyNumberFormat="1" applyFont="1" applyFill="1" applyBorder="1"/>
    <xf numFmtId="44" fontId="6" fillId="7" borderId="1" xfId="16" applyFont="1" applyFill="1" applyBorder="1"/>
    <xf numFmtId="0" fontId="6" fillId="9" borderId="1" xfId="0" applyFont="1" applyFill="1" applyBorder="1"/>
    <xf numFmtId="0" fontId="5" fillId="3" borderId="2" xfId="0" applyFont="1" applyFill="1" applyBorder="1" applyAlignment="1">
      <alignment horizontal="center"/>
    </xf>
    <xf numFmtId="0" fontId="7" fillId="10" borderId="1" xfId="0" applyFont="1" applyFill="1" applyBorder="1"/>
    <xf numFmtId="0" fontId="2" fillId="0" borderId="2" xfId="0" applyFont="1" applyBorder="1"/>
    <xf numFmtId="0" fontId="1" fillId="0" borderId="3" xfId="0" applyFont="1" applyBorder="1"/>
    <xf numFmtId="0" fontId="2" fillId="4" borderId="4" xfId="0" applyFont="1" applyFill="1" applyBorder="1"/>
    <xf numFmtId="0" fontId="2" fillId="0" borderId="6" xfId="0" applyFont="1" applyBorder="1"/>
    <xf numFmtId="0" fontId="2" fillId="4" borderId="7" xfId="0" applyFont="1" applyFill="1" applyBorder="1"/>
    <xf numFmtId="0" fontId="11" fillId="11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/>
    <xf numFmtId="0" fontId="5" fillId="3" borderId="2" xfId="0" applyFont="1" applyFill="1" applyBorder="1" applyAlignment="1">
      <alignment horizontal="center"/>
    </xf>
    <xf numFmtId="0" fontId="0" fillId="0" borderId="0" xfId="0" applyFont="1"/>
    <xf numFmtId="0" fontId="12" fillId="12" borderId="2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12" borderId="2" xfId="0" applyFont="1" applyFill="1" applyBorder="1" applyAlignment="1">
      <alignment horizontal="left"/>
    </xf>
    <xf numFmtId="0" fontId="5" fillId="12" borderId="5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6" fillId="10" borderId="2" xfId="20" applyFont="1" applyFill="1" applyBorder="1" applyAlignment="1">
      <alignment horizontal="center"/>
    </xf>
    <xf numFmtId="164" fontId="6" fillId="10" borderId="3" xfId="2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5" xfId="0" applyFont="1" applyFill="1" applyBorder="1"/>
    <xf numFmtId="0" fontId="6" fillId="7" borderId="3" xfId="0" applyFont="1" applyFill="1" applyBorder="1"/>
    <xf numFmtId="44" fontId="2" fillId="2" borderId="8" xfId="16" applyFont="1" applyFill="1" applyBorder="1" applyAlignment="1">
      <alignment horizontal="left" vertical="center"/>
    </xf>
    <xf numFmtId="44" fontId="2" fillId="7" borderId="8" xfId="16" applyFont="1" applyFill="1" applyBorder="1" applyAlignment="1">
      <alignment horizontal="left" vertical="center"/>
    </xf>
    <xf numFmtId="44" fontId="11" fillId="11" borderId="8" xfId="16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577" name="Text Box 1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579" name="Text Box 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581" name="Text Box 2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7" name="Text Box 3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583" name="Text Box 3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585" name="Text Box 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587" name="Text Box 1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589" name="Text Box 1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591" name="Text Box 1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593" name="Text Box 1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595" name="Text Box 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597" name="Text Box 2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599" name="Text Box 2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01" name="Text Box 2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03" name="Text Box 2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05" name="Text Box 2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07" name="Text Box 3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09" name="Text Box 3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11" name="Text Box 3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13" name="Text Box 3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15" name="Text Box 3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17" name="Text Box 4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19" name="Text Box 4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21" name="Text Box 4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23" name="Text Box 4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25" name="Text Box 4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27" name="Text Box 5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29" name="Text Box 5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31" name="Text Box 5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33" name="Text Box 5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35" name="Text Box 5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37" name="Text Box 6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39" name="Text Box 6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41" name="Text Box 6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43" name="Text Box 6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45" name="Text Box 6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47" name="Text Box 7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49" name="Text Box 7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51" name="Text Box 7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53" name="Text Box 7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55" name="Text Box 7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57" name="Text Box 8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59" name="Text Box 8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61" name="Text Box 8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63" name="Text Box 8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65" name="Text Box 8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67" name="Text Box 9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69" name="Text Box 9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71" name="Text Box 9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73" name="Text Box 9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75" name="Text Box 9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77" name="Text Box 10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79" name="Text Box 10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81" name="Text Box 10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83" name="Text Box 10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85" name="Text Box 10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87" name="Text Box 11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89" name="Text Box 11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91" name="Text Box 11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93" name="Text Box 11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95" name="Text Box 11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97" name="Text Box 12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699" name="Text Box 12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01" name="Text Box 12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03" name="Text Box 12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05" name="Text Box 12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07" name="Text Box 13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09" name="Text Box 13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11" name="Text Box 13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13" name="Text Box 13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15" name="Text Box 13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17" name="Text Box 14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19" name="Text Box 14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21" name="Text Box 14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23" name="Text Box 14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25" name="Text Box 14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27" name="Text Box 15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29" name="Text Box 15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31" name="Text Box 15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33" name="Text Box 15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35" name="Text Box 15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37" name="Text Box 16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39" name="Text Box 16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41" name="Text Box 16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43" name="Text Box 16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45" name="Text Box 16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47" name="Text Box 17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49" name="Text Box 17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51" name="Text Box 17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53" name="Text Box 17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55" name="Text Box 17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57" name="Text Box 18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59" name="Text Box 18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61" name="Text Box 18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63" name="Text Box 18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65" name="Text Box 18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67" name="Text Box 19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69" name="Text Box 19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71" name="Text Box 19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73" name="Text Box 19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75" name="Text Box 19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77" name="Text Box 20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79" name="Text Box 20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81" name="Text Box 20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83" name="Text Box 20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85" name="Text Box 20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87" name="Text Box 21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89" name="Text Box 21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91" name="Text Box 21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93" name="Text Box 21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95" name="Text Box 2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797" name="Text Box 22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799" name="Text Box 22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01" name="Text Box 22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03" name="Text Box 22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05" name="Text Box 22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07" name="Text Box 23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09" name="Text Box 23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11" name="Text Box 23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13" name="Text Box 23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15" name="Text Box 23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17" name="Text Box 24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19" name="Text Box 24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21" name="Text Box 24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23" name="Text Box 24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25" name="Text Box 24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27" name="Text Box 25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29" name="Text Box 25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31" name="Text Box 25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33" name="Text Box 25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35" name="Text Box 25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37" name="Text Box 26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39" name="Text Box 26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41" name="Text Box 26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43" name="Text Box 26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45" name="Text Box 26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47" name="Text Box 27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49" name="Text Box 27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51" name="Text Box 27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53" name="Text Box 27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55" name="Text Box 27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57" name="Text Box 28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59" name="Text Box 28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61" name="Text Box 28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63" name="Text Box 28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65" name="Text Box 28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67" name="Text Box 29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69" name="Text Box 29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71" name="Text Box 29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73" name="Text Box 29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75" name="Text Box 29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77" name="Text Box 30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79" name="Text Box 30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81" name="Text Box 30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83" name="Text Box 30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85" name="Text Box 30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87" name="Text Box 31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89" name="Text Box 31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91" name="Text Box 31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93" name="Text Box 31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95" name="Text Box 3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97" name="Text Box 32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899" name="Text Box 32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901" name="Text Box 32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03" name="Text Box 32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05" name="Text Box 32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907" name="Text Box 33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09" name="Text Box 33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911" name="Text Box 33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13" name="Text Box 33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915" name="Text Box 33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17" name="Text Box 34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919" name="Text Box 34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21" name="Text Box 34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923" name="Text Box 34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25" name="Text Box 34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927" name="Text Box 35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13" name="Text Box 1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15" name="Text Box 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17" name="Text Box 2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7" name="Text Box 3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19" name="Text Box 3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21" name="Text Box 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23" name="Text Box 1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25" name="Text Box 1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27" name="Text Box 1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29" name="Text Box 1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31" name="Text Box 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33" name="Text Box 2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35" name="Text Box 2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37" name="Text Box 2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39" name="Text Box 2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41" name="Text Box 2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43" name="Text Box 3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45" name="Text Box 3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47" name="Text Box 3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49" name="Text Box 3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51" name="Text Box 3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53" name="Text Box 4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55" name="Text Box 4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57" name="Text Box 4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59" name="Text Box 4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61" name="Text Box 4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63" name="Text Box 5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65" name="Text Box 5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67" name="Text Box 5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69" name="Text Box 5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71" name="Text Box 5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73" name="Text Box 6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75" name="Text Box 6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77" name="Text Box 6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79" name="Text Box 6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81" name="Text Box 6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83" name="Text Box 7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85" name="Text Box 7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87" name="Text Box 7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89" name="Text Box 7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91" name="Text Box 7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93" name="Text Box 8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795" name="Text Box 8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97" name="Text Box 8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799" name="Text Box 8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01" name="Text Box 8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03" name="Text Box 9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05" name="Text Box 9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07" name="Text Box 9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09" name="Text Box 9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11" name="Text Box 9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13" name="Text Box 10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15" name="Text Box 10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17" name="Text Box 10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19" name="Text Box 10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21" name="Text Box 10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23" name="Text Box 11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25" name="Text Box 11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27" name="Text Box 11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29" name="Text Box 11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31" name="Text Box 11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33" name="Text Box 12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35" name="Text Box 12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37" name="Text Box 12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39" name="Text Box 12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41" name="Text Box 12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43" name="Text Box 13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45" name="Text Box 13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47" name="Text Box 13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49" name="Text Box 13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51" name="Text Box 13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53" name="Text Box 14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55" name="Text Box 14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57" name="Text Box 14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59" name="Text Box 14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61" name="Text Box 14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63" name="Text Box 15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65" name="Text Box 15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67" name="Text Box 15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69" name="Text Box 15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71" name="Text Box 15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73" name="Text Box 16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75" name="Text Box 16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77" name="Text Box 16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79" name="Text Box 16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81" name="Text Box 16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83" name="Text Box 17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85" name="Text Box 17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87" name="Text Box 17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89" name="Text Box 17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91" name="Text Box 17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93" name="Text Box 18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95" name="Text Box 18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897" name="Text Box 18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99" name="Text Box 18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01" name="Text Box 18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03" name="Text Box 19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05" name="Text Box 19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07" name="Text Box 19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09" name="Text Box 19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11" name="Text Box 19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13" name="Text Box 20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15" name="Text Box 20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17" name="Text Box 20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19" name="Text Box 20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21" name="Text Box 20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23" name="Text Box 21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25" name="Text Box 21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27" name="Text Box 21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29" name="Text Box 21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31" name="Text Box 2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33" name="Text Box 22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35" name="Text Box 22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37" name="Text Box 22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39" name="Text Box 22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41" name="Text Box 22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43" name="Text Box 23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45" name="Text Box 23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47" name="Text Box 23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49" name="Text Box 23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51" name="Text Box 23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53" name="Text Box 24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55" name="Text Box 24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57" name="Text Box 24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59" name="Text Box 24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61" name="Text Box 24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63" name="Text Box 25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65" name="Text Box 25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67" name="Text Box 25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69" name="Text Box 25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71" name="Text Box 25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73" name="Text Box 26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75" name="Text Box 26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77" name="Text Box 26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79" name="Text Box 26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81" name="Text Box 26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83" name="Text Box 27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85" name="Text Box 27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87" name="Text Box 27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89" name="Text Box 27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91" name="Text Box 27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93" name="Text Box 28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95" name="Text Box 28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997" name="Text Box 28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999" name="Text Box 28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01" name="Text Box 28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03" name="Text Box 29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05" name="Text Box 29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07" name="Text Box 29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09" name="Text Box 29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11" name="Text Box 29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13" name="Text Box 30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15" name="Text Box 30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17" name="Text Box 30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19" name="Text Box 30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21" name="Text Box 30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23" name="Text Box 31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25" name="Text Box 31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27" name="Text Box 31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29" name="Text Box 31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31" name="Text Box 31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33" name="Text Box 32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35" name="Text Box 32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37" name="Text Box 32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39" name="Text Box 32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41" name="Text Box 32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43" name="Text Box 331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45" name="Text Box 333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47" name="Text Box 335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49" name="Text Box 337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51" name="Text Box 339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53" name="Text Box 34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55" name="Text Box 343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57" name="Text Box 345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59" name="Text Box 347"/>
        <xdr:cNvSpPr txBox="1">
          <a:spLocks noChangeArrowheads="1"/>
        </xdr:cNvSpPr>
      </xdr:nvSpPr>
      <xdr:spPr bwMode="auto">
        <a:xfrm>
          <a:off x="885825" y="12153900"/>
          <a:ext cx="461962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133350</xdr:colOff>
      <xdr:row>56</xdr:row>
      <xdr:rowOff>66675</xdr:rowOff>
    </xdr:from>
    <xdr:to>
      <xdr:col>4</xdr:col>
      <xdr:colOff>9525</xdr:colOff>
      <xdr:row>57</xdr:row>
      <xdr:rowOff>38100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895350" y="11868150"/>
          <a:ext cx="461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61" name="Text Box 349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063" name="Text Box 351"/>
        <xdr:cNvSpPr txBox="1">
          <a:spLocks noChangeArrowheads="1"/>
        </xdr:cNvSpPr>
      </xdr:nvSpPr>
      <xdr:spPr bwMode="auto">
        <a:xfrm>
          <a:off x="5819775" y="12163425"/>
          <a:ext cx="25336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314325</xdr:colOff>
      <xdr:row>56</xdr:row>
      <xdr:rowOff>95250</xdr:rowOff>
    </xdr:from>
    <xdr:to>
      <xdr:col>6</xdr:col>
      <xdr:colOff>476250</xdr:colOff>
      <xdr:row>57</xdr:row>
      <xdr:rowOff>47625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5810250" y="11896725"/>
          <a:ext cx="2543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B6"/>
  <sheetViews>
    <sheetView workbookViewId="0" topLeftCell="A1">
      <selection activeCell="A43" sqref="A43"/>
    </sheetView>
  </sheetViews>
  <sheetFormatPr defaultColWidth="11.421875" defaultRowHeight="12.75"/>
  <cols>
    <col min="1" max="1" width="60.140625" style="0" bestFit="1" customWidth="1"/>
    <col min="2" max="2" width="39.7109375" style="0" customWidth="1"/>
  </cols>
  <sheetData>
    <row r="2" spans="1:2" ht="12.75">
      <c r="A2" s="43" t="s">
        <v>42</v>
      </c>
      <c r="B2" t="s">
        <v>43</v>
      </c>
    </row>
    <row r="3" spans="1:2" ht="12.75">
      <c r="A3" s="43" t="s">
        <v>44</v>
      </c>
      <c r="B3" t="s">
        <v>45</v>
      </c>
    </row>
    <row r="4" spans="1:2" ht="12.75">
      <c r="A4" t="s">
        <v>23</v>
      </c>
      <c r="B4">
        <v>10</v>
      </c>
    </row>
    <row r="5" spans="1:2" ht="12.75">
      <c r="A5" t="s">
        <v>48</v>
      </c>
      <c r="B5" s="43" t="s">
        <v>49</v>
      </c>
    </row>
    <row r="6" spans="1:2" ht="12.75">
      <c r="A6" t="s">
        <v>47</v>
      </c>
      <c r="B6" s="43" t="s">
        <v>50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65"/>
  <sheetViews>
    <sheetView view="pageBreakPreview" zoomScale="70" zoomScaleSheetLayoutView="70" workbookViewId="0" topLeftCell="A1">
      <selection activeCell="H6" sqref="H6:I6"/>
    </sheetView>
  </sheetViews>
  <sheetFormatPr defaultColWidth="11.57421875" defaultRowHeight="12.75"/>
  <cols>
    <col min="1" max="1" width="11.421875" style="2" customWidth="1"/>
    <col min="2" max="2" width="31.7109375" style="2" customWidth="1"/>
    <col min="3" max="3" width="16.8515625" style="2" customWidth="1"/>
    <col min="4" max="4" width="22.421875" style="2" bestFit="1" customWidth="1"/>
    <col min="5" max="5" width="26.421875" style="2" bestFit="1" customWidth="1"/>
    <col min="6" max="6" width="9.28125" style="2" bestFit="1" customWidth="1"/>
    <col min="7" max="7" width="19.8515625" style="2" bestFit="1" customWidth="1"/>
    <col min="8" max="8" width="23.00390625" style="2" bestFit="1" customWidth="1"/>
    <col min="9" max="9" width="23.140625" style="2" bestFit="1" customWidth="1"/>
    <col min="10" max="10" width="12.28125" style="2" bestFit="1" customWidth="1"/>
    <col min="11" max="16384" width="11.421875" style="2" customWidth="1"/>
  </cols>
  <sheetData>
    <row r="1" spans="1:11" ht="24">
      <c r="A1" s="1"/>
      <c r="B1" s="44" t="s">
        <v>8</v>
      </c>
      <c r="C1" s="45"/>
      <c r="D1" s="45"/>
      <c r="E1" s="45"/>
      <c r="F1" s="45"/>
      <c r="G1" s="45"/>
      <c r="H1" s="45"/>
      <c r="I1" s="45"/>
      <c r="J1" s="45"/>
      <c r="K1" s="1"/>
    </row>
    <row r="2" spans="1:11" ht="19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9">
      <c r="A3" s="1"/>
      <c r="B3" s="46" t="s">
        <v>52</v>
      </c>
      <c r="C3" s="46"/>
      <c r="D3" s="46"/>
      <c r="E3" s="46"/>
      <c r="F3" s="46"/>
      <c r="G3" s="3"/>
      <c r="H3" s="4" t="s">
        <v>48</v>
      </c>
      <c r="I3" s="47" t="str">
        <f>Configuración!$B$5</f>
        <v>Monitor</v>
      </c>
      <c r="J3" s="48"/>
      <c r="K3" s="1"/>
    </row>
    <row r="4" spans="1:11" ht="19">
      <c r="A4" s="1"/>
      <c r="B4" s="5" t="s">
        <v>42</v>
      </c>
      <c r="C4" s="49" t="str">
        <f>Configuración!$B$2</f>
        <v>JOHN TRAVOLTA</v>
      </c>
      <c r="D4" s="47"/>
      <c r="E4" s="47"/>
      <c r="F4" s="48"/>
      <c r="G4" s="3"/>
      <c r="H4" s="4" t="s">
        <v>47</v>
      </c>
      <c r="I4" s="47" t="str">
        <f>Configuración!$B$6</f>
        <v>Benjamín A</v>
      </c>
      <c r="J4" s="48"/>
      <c r="K4" s="1"/>
    </row>
    <row r="5" spans="1:11" ht="19">
      <c r="A5" s="1"/>
      <c r="B5" s="4" t="s">
        <v>44</v>
      </c>
      <c r="C5" s="47" t="str">
        <f>Configuración!$B$3</f>
        <v>C/ DE LES EURES 20</v>
      </c>
      <c r="D5" s="47"/>
      <c r="E5" s="47"/>
      <c r="F5" s="48"/>
      <c r="G5" s="3"/>
      <c r="H5" s="24" t="s">
        <v>46</v>
      </c>
      <c r="I5" s="50" t="s">
        <v>53</v>
      </c>
      <c r="J5" s="51"/>
      <c r="K5" s="1"/>
    </row>
    <row r="6" spans="1:11" ht="19">
      <c r="A6" s="1"/>
      <c r="B6" s="52" t="s">
        <v>23</v>
      </c>
      <c r="C6" s="53"/>
      <c r="D6" s="53"/>
      <c r="E6" s="54"/>
      <c r="F6" s="25">
        <f>Configuración!$B$4</f>
        <v>10</v>
      </c>
      <c r="G6" s="3"/>
      <c r="H6" s="52" t="s">
        <v>9</v>
      </c>
      <c r="I6" s="53"/>
      <c r="J6" s="6">
        <v>0.19</v>
      </c>
      <c r="K6" s="1"/>
    </row>
    <row r="7" spans="1:11" ht="19">
      <c r="A7" s="1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0" ht="19">
      <c r="A8" s="1"/>
      <c r="B8" s="55" t="s">
        <v>0</v>
      </c>
      <c r="C8" s="56"/>
      <c r="D8" s="56"/>
      <c r="E8" s="56"/>
      <c r="F8" s="56"/>
      <c r="G8" s="56"/>
      <c r="H8" s="56"/>
      <c r="I8" s="56"/>
      <c r="J8" s="57"/>
    </row>
    <row r="9" spans="1:11" ht="19">
      <c r="A9" s="1"/>
      <c r="B9" s="26" t="s">
        <v>11</v>
      </c>
      <c r="C9" s="26" t="s">
        <v>10</v>
      </c>
      <c r="D9" s="26" t="s">
        <v>1</v>
      </c>
      <c r="E9" s="26" t="s">
        <v>22</v>
      </c>
      <c r="F9" s="26" t="s">
        <v>2</v>
      </c>
      <c r="G9" s="26" t="s">
        <v>3</v>
      </c>
      <c r="H9" s="26" t="s">
        <v>15</v>
      </c>
      <c r="I9" s="26" t="s">
        <v>16</v>
      </c>
      <c r="J9" s="26" t="s">
        <v>4</v>
      </c>
      <c r="K9" s="1"/>
    </row>
    <row r="10" spans="1:11" ht="16">
      <c r="A10" s="1"/>
      <c r="B10" s="12"/>
      <c r="C10" s="27">
        <v>16</v>
      </c>
      <c r="D10" s="32"/>
      <c r="E10" s="30">
        <f>+F6*2</f>
        <v>20</v>
      </c>
      <c r="F10" s="10">
        <f aca="true" t="shared" si="0" ref="F10:F18">$J$6</f>
        <v>0.19</v>
      </c>
      <c r="G10" s="10">
        <f>+C10*E10*F10</f>
        <v>60.8</v>
      </c>
      <c r="H10" s="29">
        <v>0</v>
      </c>
      <c r="I10" s="29">
        <v>0</v>
      </c>
      <c r="J10" s="28">
        <f>+G10+H10+I10</f>
        <v>60.8</v>
      </c>
      <c r="K10" s="1"/>
    </row>
    <row r="11" spans="1:11" ht="19">
      <c r="A11" s="1"/>
      <c r="B11" s="7" t="s">
        <v>12</v>
      </c>
      <c r="C11" s="7" t="s">
        <v>5</v>
      </c>
      <c r="D11" s="7" t="s">
        <v>1</v>
      </c>
      <c r="E11" s="7">
        <f>SUM(E12:E18)</f>
        <v>267</v>
      </c>
      <c r="F11" s="8"/>
      <c r="G11" s="8">
        <f>+SUM(G12:G18)</f>
        <v>73.52999999999999</v>
      </c>
      <c r="H11" s="8">
        <f>+SUM(H12:H18)</f>
        <v>0</v>
      </c>
      <c r="I11" s="8">
        <f>+SUM(I12:I18)</f>
        <v>0</v>
      </c>
      <c r="J11" s="8">
        <f>+SUM(J12:J18)</f>
        <v>73.52999999999999</v>
      </c>
      <c r="K11" s="1"/>
    </row>
    <row r="12" spans="1:11" s="12" customFormat="1" ht="16">
      <c r="A12" s="9"/>
      <c r="B12" s="9"/>
      <c r="C12" s="27"/>
      <c r="D12" s="27" t="s">
        <v>40</v>
      </c>
      <c r="E12" s="27">
        <v>150</v>
      </c>
      <c r="F12" s="10">
        <f t="shared" si="0"/>
        <v>0.19</v>
      </c>
      <c r="G12" s="11">
        <f>IF(E12=0,0,((E12+$E$10)*F12))</f>
        <v>32.3</v>
      </c>
      <c r="H12" s="29">
        <v>0</v>
      </c>
      <c r="I12" s="29">
        <v>0</v>
      </c>
      <c r="J12" s="11">
        <f>+G12+H12+I12</f>
        <v>32.3</v>
      </c>
      <c r="K12" s="9"/>
    </row>
    <row r="13" spans="1:11" s="12" customFormat="1" ht="16">
      <c r="A13" s="9"/>
      <c r="B13" s="9"/>
      <c r="C13" s="27"/>
      <c r="D13" s="27" t="s">
        <v>18</v>
      </c>
      <c r="E13" s="27">
        <v>20</v>
      </c>
      <c r="F13" s="10">
        <f t="shared" si="0"/>
        <v>0.19</v>
      </c>
      <c r="G13" s="11">
        <f aca="true" t="shared" si="1" ref="G13:G18">IF(E13=0,0,((E13+$E$10)*F13))</f>
        <v>7.6</v>
      </c>
      <c r="H13" s="29">
        <v>0</v>
      </c>
      <c r="I13" s="29">
        <v>0</v>
      </c>
      <c r="J13" s="11">
        <f aca="true" t="shared" si="2" ref="J13:J18">+G13+H13+I13</f>
        <v>7.6</v>
      </c>
      <c r="K13" s="9"/>
    </row>
    <row r="14" spans="1:11" s="12" customFormat="1" ht="16">
      <c r="A14" s="9"/>
      <c r="B14" s="9"/>
      <c r="C14" s="27"/>
      <c r="D14" s="27" t="s">
        <v>19</v>
      </c>
      <c r="E14" s="27">
        <v>16</v>
      </c>
      <c r="F14" s="10">
        <f t="shared" si="0"/>
        <v>0.19</v>
      </c>
      <c r="G14" s="11">
        <f t="shared" si="1"/>
        <v>6.84</v>
      </c>
      <c r="H14" s="29">
        <v>0</v>
      </c>
      <c r="I14" s="29">
        <v>0</v>
      </c>
      <c r="J14" s="11">
        <f t="shared" si="2"/>
        <v>6.84</v>
      </c>
      <c r="K14" s="9"/>
    </row>
    <row r="15" spans="1:11" s="12" customFormat="1" ht="16">
      <c r="A15" s="9"/>
      <c r="B15" s="9"/>
      <c r="C15" s="27"/>
      <c r="D15" s="27" t="s">
        <v>20</v>
      </c>
      <c r="E15" s="27">
        <v>30</v>
      </c>
      <c r="F15" s="10">
        <f t="shared" si="0"/>
        <v>0.19</v>
      </c>
      <c r="G15" s="11">
        <f t="shared" si="1"/>
        <v>9.5</v>
      </c>
      <c r="H15" s="29">
        <v>0</v>
      </c>
      <c r="I15" s="29">
        <v>0</v>
      </c>
      <c r="J15" s="11">
        <f t="shared" si="2"/>
        <v>9.5</v>
      </c>
      <c r="K15" s="9"/>
    </row>
    <row r="16" spans="1:11" s="12" customFormat="1" ht="16">
      <c r="A16" s="9"/>
      <c r="B16" s="9"/>
      <c r="C16" s="27"/>
      <c r="D16" s="27" t="s">
        <v>21</v>
      </c>
      <c r="E16" s="27">
        <v>50</v>
      </c>
      <c r="F16" s="10">
        <f t="shared" si="0"/>
        <v>0.19</v>
      </c>
      <c r="G16" s="11">
        <f t="shared" si="1"/>
        <v>13.3</v>
      </c>
      <c r="H16" s="29">
        <v>0</v>
      </c>
      <c r="I16" s="29">
        <v>0</v>
      </c>
      <c r="J16" s="11">
        <f t="shared" si="2"/>
        <v>13.3</v>
      </c>
      <c r="K16" s="9"/>
    </row>
    <row r="17" spans="1:11" s="12" customFormat="1" ht="16">
      <c r="A17" s="9"/>
      <c r="B17" s="9"/>
      <c r="C17" s="27"/>
      <c r="D17" s="27" t="s">
        <v>41</v>
      </c>
      <c r="E17" s="27">
        <v>1</v>
      </c>
      <c r="F17" s="10">
        <f t="shared" si="0"/>
        <v>0.19</v>
      </c>
      <c r="G17" s="11">
        <f t="shared" si="1"/>
        <v>3.99</v>
      </c>
      <c r="H17" s="29">
        <v>0</v>
      </c>
      <c r="I17" s="29">
        <v>0</v>
      </c>
      <c r="J17" s="11">
        <f t="shared" si="2"/>
        <v>3.99</v>
      </c>
      <c r="K17" s="9"/>
    </row>
    <row r="18" spans="1:11" s="12" customFormat="1" ht="16">
      <c r="A18" s="9"/>
      <c r="B18" s="9"/>
      <c r="C18" s="27"/>
      <c r="D18" s="27"/>
      <c r="E18" s="27"/>
      <c r="F18" s="10">
        <f t="shared" si="0"/>
        <v>0.19</v>
      </c>
      <c r="G18" s="11">
        <f t="shared" si="1"/>
        <v>0</v>
      </c>
      <c r="H18" s="29">
        <v>0</v>
      </c>
      <c r="I18" s="29">
        <v>0</v>
      </c>
      <c r="J18" s="11">
        <f t="shared" si="2"/>
        <v>0</v>
      </c>
      <c r="K18" s="9"/>
    </row>
    <row r="19" spans="1:11" ht="19">
      <c r="A19" s="1"/>
      <c r="B19" s="7" t="s">
        <v>13</v>
      </c>
      <c r="C19" s="7" t="s">
        <v>5</v>
      </c>
      <c r="D19" s="7" t="s">
        <v>1</v>
      </c>
      <c r="E19" s="7" t="s">
        <v>35</v>
      </c>
      <c r="F19" s="8"/>
      <c r="G19" s="8"/>
      <c r="H19" s="8">
        <f>+SUM(H20:H26)</f>
        <v>0</v>
      </c>
      <c r="I19" s="8">
        <f>+SUM(I20:I26)</f>
        <v>0</v>
      </c>
      <c r="J19" s="8">
        <f>+SUM(J20:J26)</f>
        <v>42.94</v>
      </c>
      <c r="K19" s="1"/>
    </row>
    <row r="20" spans="1:11" s="12" customFormat="1" ht="16">
      <c r="A20" s="9"/>
      <c r="B20" s="9"/>
      <c r="C20" s="27"/>
      <c r="D20" s="27" t="s">
        <v>17</v>
      </c>
      <c r="E20" s="27">
        <v>10</v>
      </c>
      <c r="F20" s="10">
        <f>$J$6</f>
        <v>0.19</v>
      </c>
      <c r="G20" s="11">
        <f>IF(E20=0,0,((E20+$E$10)*F20))</f>
        <v>5.7</v>
      </c>
      <c r="H20" s="29"/>
      <c r="I20" s="29"/>
      <c r="J20" s="11">
        <f>+G20+H20+I20</f>
        <v>5.7</v>
      </c>
      <c r="K20" s="9"/>
    </row>
    <row r="21" spans="1:11" s="12" customFormat="1" ht="16">
      <c r="A21" s="13"/>
      <c r="B21" s="13"/>
      <c r="C21" s="27"/>
      <c r="D21" s="27" t="s">
        <v>18</v>
      </c>
      <c r="E21" s="27">
        <v>20</v>
      </c>
      <c r="F21" s="10">
        <f aca="true" t="shared" si="3" ref="F21:F26">$J$6</f>
        <v>0.19</v>
      </c>
      <c r="G21" s="11">
        <f aca="true" t="shared" si="4" ref="G21:G26">IF(E21=0,0,((E21+$E$10)*F21))</f>
        <v>7.6</v>
      </c>
      <c r="H21" s="29"/>
      <c r="I21" s="29"/>
      <c r="J21" s="11">
        <f aca="true" t="shared" si="5" ref="J21:J26">+G21+H21+I21</f>
        <v>7.6</v>
      </c>
      <c r="K21" s="9"/>
    </row>
    <row r="22" spans="1:11" s="12" customFormat="1" ht="16">
      <c r="A22" s="13"/>
      <c r="B22" s="13"/>
      <c r="C22" s="27"/>
      <c r="D22" s="27" t="s">
        <v>19</v>
      </c>
      <c r="E22" s="27">
        <v>16</v>
      </c>
      <c r="F22" s="10">
        <f t="shared" si="3"/>
        <v>0.19</v>
      </c>
      <c r="G22" s="11">
        <f t="shared" si="4"/>
        <v>6.84</v>
      </c>
      <c r="H22" s="29"/>
      <c r="I22" s="29"/>
      <c r="J22" s="11">
        <f t="shared" si="5"/>
        <v>6.84</v>
      </c>
      <c r="K22" s="9"/>
    </row>
    <row r="23" spans="1:11" s="12" customFormat="1" ht="16">
      <c r="A23" s="13"/>
      <c r="B23" s="13"/>
      <c r="C23" s="27"/>
      <c r="D23" s="27" t="s">
        <v>20</v>
      </c>
      <c r="E23" s="27">
        <v>30</v>
      </c>
      <c r="F23" s="10">
        <f t="shared" si="3"/>
        <v>0.19</v>
      </c>
      <c r="G23" s="11">
        <f t="shared" si="4"/>
        <v>9.5</v>
      </c>
      <c r="H23" s="29"/>
      <c r="I23" s="29"/>
      <c r="J23" s="11">
        <f t="shared" si="5"/>
        <v>9.5</v>
      </c>
      <c r="K23" s="9"/>
    </row>
    <row r="24" spans="1:11" s="12" customFormat="1" ht="16">
      <c r="A24" s="13"/>
      <c r="B24" s="13"/>
      <c r="C24" s="27"/>
      <c r="D24" s="27" t="s">
        <v>21</v>
      </c>
      <c r="E24" s="27">
        <v>50</v>
      </c>
      <c r="F24" s="10">
        <f t="shared" si="3"/>
        <v>0.19</v>
      </c>
      <c r="G24" s="11">
        <f t="shared" si="4"/>
        <v>13.3</v>
      </c>
      <c r="H24" s="29"/>
      <c r="I24" s="29"/>
      <c r="J24" s="11">
        <f t="shared" si="5"/>
        <v>13.3</v>
      </c>
      <c r="K24" s="9"/>
    </row>
    <row r="25" spans="1:11" s="12" customFormat="1" ht="16">
      <c r="A25" s="13"/>
      <c r="B25" s="13"/>
      <c r="C25" s="27"/>
      <c r="D25" s="27"/>
      <c r="E25" s="27"/>
      <c r="F25" s="10">
        <f t="shared" si="3"/>
        <v>0.19</v>
      </c>
      <c r="G25" s="11">
        <f t="shared" si="4"/>
        <v>0</v>
      </c>
      <c r="H25" s="29"/>
      <c r="I25" s="29"/>
      <c r="J25" s="11">
        <f t="shared" si="5"/>
        <v>0</v>
      </c>
      <c r="K25" s="9"/>
    </row>
    <row r="26" spans="1:11" s="12" customFormat="1" ht="16">
      <c r="A26" s="13"/>
      <c r="B26" s="13"/>
      <c r="C26" s="27"/>
      <c r="D26" s="27"/>
      <c r="E26" s="27"/>
      <c r="F26" s="10">
        <f t="shared" si="3"/>
        <v>0.19</v>
      </c>
      <c r="G26" s="11">
        <f t="shared" si="4"/>
        <v>0</v>
      </c>
      <c r="H26" s="29"/>
      <c r="I26" s="29"/>
      <c r="J26" s="11">
        <f t="shared" si="5"/>
        <v>0</v>
      </c>
      <c r="K26" s="9"/>
    </row>
    <row r="27" spans="1:11" ht="19">
      <c r="A27" s="14"/>
      <c r="B27" s="7" t="s">
        <v>14</v>
      </c>
      <c r="C27" s="7" t="s">
        <v>5</v>
      </c>
      <c r="D27" s="7" t="s">
        <v>1</v>
      </c>
      <c r="E27" s="7" t="s">
        <v>35</v>
      </c>
      <c r="F27" s="8"/>
      <c r="G27" s="8"/>
      <c r="H27" s="8">
        <f>+SUM(H28:H34)</f>
        <v>0</v>
      </c>
      <c r="I27" s="8">
        <f>+SUM(I28:I34)</f>
        <v>0</v>
      </c>
      <c r="J27" s="8">
        <f>+SUM(J28:J34)</f>
        <v>0</v>
      </c>
      <c r="K27" s="1"/>
    </row>
    <row r="28" spans="1:11" s="12" customFormat="1" ht="16">
      <c r="A28" s="13"/>
      <c r="B28" s="13"/>
      <c r="C28" s="27"/>
      <c r="D28" s="27"/>
      <c r="E28" s="27"/>
      <c r="F28" s="10">
        <f aca="true" t="shared" si="6" ref="F28:F34">$J$6</f>
        <v>0.19</v>
      </c>
      <c r="G28" s="11">
        <f aca="true" t="shared" si="7" ref="G28:G34">IF(E28=0,0,((E28+$E$10)*F28))</f>
        <v>0</v>
      </c>
      <c r="H28" s="29"/>
      <c r="I28" s="29"/>
      <c r="J28" s="11">
        <f>+G28+H28+I28</f>
        <v>0</v>
      </c>
      <c r="K28" s="9"/>
    </row>
    <row r="29" spans="1:11" s="12" customFormat="1" ht="16">
      <c r="A29" s="13"/>
      <c r="B29" s="13"/>
      <c r="C29" s="27"/>
      <c r="D29" s="27"/>
      <c r="E29" s="27"/>
      <c r="F29" s="10">
        <f t="shared" si="6"/>
        <v>0.19</v>
      </c>
      <c r="G29" s="11">
        <f t="shared" si="7"/>
        <v>0</v>
      </c>
      <c r="H29" s="29"/>
      <c r="I29" s="29"/>
      <c r="J29" s="11">
        <f aca="true" t="shared" si="8" ref="J29:J34">+G29+H29+I29</f>
        <v>0</v>
      </c>
      <c r="K29" s="9"/>
    </row>
    <row r="30" spans="1:11" s="12" customFormat="1" ht="16">
      <c r="A30" s="13"/>
      <c r="B30" s="13"/>
      <c r="C30" s="27"/>
      <c r="D30" s="27"/>
      <c r="E30" s="27"/>
      <c r="F30" s="10">
        <f t="shared" si="6"/>
        <v>0.19</v>
      </c>
      <c r="G30" s="11">
        <f t="shared" si="7"/>
        <v>0</v>
      </c>
      <c r="H30" s="29"/>
      <c r="I30" s="29"/>
      <c r="J30" s="11">
        <f t="shared" si="8"/>
        <v>0</v>
      </c>
      <c r="K30" s="9"/>
    </row>
    <row r="31" spans="1:11" s="12" customFormat="1" ht="16">
      <c r="A31" s="13"/>
      <c r="B31" s="13"/>
      <c r="C31" s="27"/>
      <c r="D31" s="27"/>
      <c r="E31" s="27"/>
      <c r="F31" s="10">
        <f t="shared" si="6"/>
        <v>0.19</v>
      </c>
      <c r="G31" s="11">
        <f t="shared" si="7"/>
        <v>0</v>
      </c>
      <c r="H31" s="29"/>
      <c r="I31" s="29"/>
      <c r="J31" s="11">
        <f t="shared" si="8"/>
        <v>0</v>
      </c>
      <c r="K31" s="9"/>
    </row>
    <row r="32" spans="1:11" s="12" customFormat="1" ht="16">
      <c r="A32" s="13"/>
      <c r="B32" s="13"/>
      <c r="C32" s="27"/>
      <c r="D32" s="27"/>
      <c r="E32" s="27"/>
      <c r="F32" s="10">
        <f t="shared" si="6"/>
        <v>0.19</v>
      </c>
      <c r="G32" s="11">
        <f t="shared" si="7"/>
        <v>0</v>
      </c>
      <c r="H32" s="29"/>
      <c r="I32" s="29"/>
      <c r="J32" s="11">
        <f t="shared" si="8"/>
        <v>0</v>
      </c>
      <c r="K32" s="9"/>
    </row>
    <row r="33" spans="1:11" s="12" customFormat="1" ht="16">
      <c r="A33" s="13"/>
      <c r="B33" s="13"/>
      <c r="C33" s="27"/>
      <c r="D33" s="27"/>
      <c r="E33" s="27"/>
      <c r="F33" s="10">
        <f t="shared" si="6"/>
        <v>0.19</v>
      </c>
      <c r="G33" s="11">
        <f t="shared" si="7"/>
        <v>0</v>
      </c>
      <c r="H33" s="29"/>
      <c r="I33" s="29"/>
      <c r="J33" s="11">
        <f t="shared" si="8"/>
        <v>0</v>
      </c>
      <c r="K33" s="9"/>
    </row>
    <row r="34" spans="1:11" s="12" customFormat="1" ht="16">
      <c r="A34" s="13"/>
      <c r="B34" s="13"/>
      <c r="C34" s="27"/>
      <c r="D34" s="27"/>
      <c r="E34" s="27"/>
      <c r="F34" s="10">
        <f t="shared" si="6"/>
        <v>0.19</v>
      </c>
      <c r="G34" s="11">
        <f t="shared" si="7"/>
        <v>0</v>
      </c>
      <c r="H34" s="29"/>
      <c r="I34" s="29"/>
      <c r="J34" s="11">
        <f t="shared" si="8"/>
        <v>0</v>
      </c>
      <c r="K34" s="9"/>
    </row>
    <row r="35" spans="1:11" ht="19">
      <c r="A35" s="14"/>
      <c r="B35" s="15" t="s">
        <v>33</v>
      </c>
      <c r="C35" s="16" t="s">
        <v>5</v>
      </c>
      <c r="D35" s="16" t="s">
        <v>1</v>
      </c>
      <c r="E35" s="58"/>
      <c r="F35" s="59"/>
      <c r="G35" s="17" t="s">
        <v>3</v>
      </c>
      <c r="H35" s="7"/>
      <c r="I35" s="7"/>
      <c r="J35" s="8">
        <f>+SUM(J36:J44)</f>
        <v>19.75</v>
      </c>
      <c r="K35" s="1"/>
    </row>
    <row r="36" spans="1:11" s="12" customFormat="1" ht="16">
      <c r="A36" s="13"/>
      <c r="B36" s="13"/>
      <c r="C36" s="27"/>
      <c r="D36" s="27" t="s">
        <v>25</v>
      </c>
      <c r="E36" s="60"/>
      <c r="F36" s="61"/>
      <c r="G36" s="29">
        <v>3.2</v>
      </c>
      <c r="H36" s="60"/>
      <c r="I36" s="61"/>
      <c r="J36" s="11">
        <f>+G36+H36+I36</f>
        <v>3.2</v>
      </c>
      <c r="K36" s="9"/>
    </row>
    <row r="37" spans="1:11" s="12" customFormat="1" ht="16">
      <c r="A37" s="13"/>
      <c r="B37" s="13"/>
      <c r="C37" s="27"/>
      <c r="D37" s="27" t="s">
        <v>26</v>
      </c>
      <c r="E37" s="60"/>
      <c r="F37" s="61"/>
      <c r="G37" s="29">
        <v>4.5</v>
      </c>
      <c r="H37" s="60"/>
      <c r="I37" s="61"/>
      <c r="J37" s="11">
        <f aca="true" t="shared" si="9" ref="J37:J54">+G37+H37+I37</f>
        <v>4.5</v>
      </c>
      <c r="K37" s="9"/>
    </row>
    <row r="38" spans="1:11" s="12" customFormat="1" ht="16">
      <c r="A38" s="13"/>
      <c r="B38" s="13"/>
      <c r="C38" s="27"/>
      <c r="D38" s="27" t="s">
        <v>27</v>
      </c>
      <c r="E38" s="60"/>
      <c r="F38" s="61"/>
      <c r="G38" s="29">
        <v>3.35</v>
      </c>
      <c r="H38" s="60"/>
      <c r="I38" s="61"/>
      <c r="J38" s="11">
        <f t="shared" si="9"/>
        <v>3.35</v>
      </c>
      <c r="K38" s="9"/>
    </row>
    <row r="39" spans="1:11" s="12" customFormat="1" ht="16">
      <c r="A39" s="13"/>
      <c r="B39" s="13"/>
      <c r="C39" s="27"/>
      <c r="D39" s="27" t="s">
        <v>28</v>
      </c>
      <c r="E39" s="60"/>
      <c r="F39" s="61"/>
      <c r="G39" s="29">
        <v>6.3</v>
      </c>
      <c r="H39" s="60"/>
      <c r="I39" s="61"/>
      <c r="J39" s="11">
        <f t="shared" si="9"/>
        <v>6.3</v>
      </c>
      <c r="K39" s="19"/>
    </row>
    <row r="40" spans="1:11" s="12" customFormat="1" ht="16">
      <c r="A40" s="13"/>
      <c r="B40" s="13"/>
      <c r="C40" s="27"/>
      <c r="D40" s="27" t="s">
        <v>24</v>
      </c>
      <c r="E40" s="62"/>
      <c r="F40" s="63"/>
      <c r="G40" s="29">
        <v>2.4</v>
      </c>
      <c r="H40" s="62"/>
      <c r="I40" s="63"/>
      <c r="J40" s="11">
        <f t="shared" si="9"/>
        <v>2.4</v>
      </c>
      <c r="K40" s="9"/>
    </row>
    <row r="41" spans="1:11" s="12" customFormat="1" ht="16">
      <c r="A41" s="13"/>
      <c r="B41" s="13"/>
      <c r="C41" s="27"/>
      <c r="D41" s="27"/>
      <c r="E41" s="62"/>
      <c r="F41" s="63"/>
      <c r="G41" s="27"/>
      <c r="H41" s="62"/>
      <c r="I41" s="63"/>
      <c r="J41" s="11">
        <f t="shared" si="9"/>
        <v>0</v>
      </c>
      <c r="K41" s="9"/>
    </row>
    <row r="42" spans="1:11" s="12" customFormat="1" ht="16">
      <c r="A42" s="13"/>
      <c r="B42" s="13"/>
      <c r="C42" s="27"/>
      <c r="D42" s="27"/>
      <c r="E42" s="62"/>
      <c r="F42" s="63"/>
      <c r="G42" s="27"/>
      <c r="H42" s="62"/>
      <c r="I42" s="63"/>
      <c r="J42" s="11">
        <f t="shared" si="9"/>
        <v>0</v>
      </c>
      <c r="K42" s="9"/>
    </row>
    <row r="43" spans="1:11" s="12" customFormat="1" ht="16">
      <c r="A43" s="13"/>
      <c r="B43" s="13"/>
      <c r="C43" s="27"/>
      <c r="D43" s="27"/>
      <c r="E43" s="62"/>
      <c r="F43" s="63"/>
      <c r="G43" s="27"/>
      <c r="H43" s="62"/>
      <c r="I43" s="63"/>
      <c r="J43" s="11">
        <f>+G43+H43+I43</f>
        <v>0</v>
      </c>
      <c r="K43" s="9"/>
    </row>
    <row r="44" spans="1:11" s="12" customFormat="1" ht="16">
      <c r="A44" s="13"/>
      <c r="B44" s="13"/>
      <c r="C44" s="27"/>
      <c r="D44" s="27"/>
      <c r="E44" s="62"/>
      <c r="F44" s="63"/>
      <c r="G44" s="27"/>
      <c r="H44" s="62"/>
      <c r="I44" s="63"/>
      <c r="J44" s="11">
        <f t="shared" si="9"/>
        <v>0</v>
      </c>
      <c r="K44" s="9"/>
    </row>
    <row r="45" spans="1:11" ht="19">
      <c r="A45" s="1"/>
      <c r="B45" s="15" t="s">
        <v>34</v>
      </c>
      <c r="C45" s="20"/>
      <c r="D45" s="21"/>
      <c r="E45" s="15" t="s">
        <v>5</v>
      </c>
      <c r="F45" s="22"/>
      <c r="G45" s="42" t="s">
        <v>3</v>
      </c>
      <c r="H45" s="7" t="s">
        <v>15</v>
      </c>
      <c r="I45" s="7" t="s">
        <v>16</v>
      </c>
      <c r="J45" s="8">
        <f>+SUM(J46:J54)</f>
        <v>111.2</v>
      </c>
      <c r="K45" s="1"/>
    </row>
    <row r="46" spans="1:11" s="12" customFormat="1" ht="16">
      <c r="A46" s="9"/>
      <c r="B46" s="64" t="s">
        <v>29</v>
      </c>
      <c r="C46" s="65"/>
      <c r="D46" s="66"/>
      <c r="E46" s="27"/>
      <c r="F46" s="18"/>
      <c r="G46" s="29">
        <v>15.2</v>
      </c>
      <c r="H46" s="27"/>
      <c r="I46" s="27"/>
      <c r="J46" s="11">
        <f t="shared" si="9"/>
        <v>15.2</v>
      </c>
      <c r="K46" s="9"/>
    </row>
    <row r="47" spans="1:11" s="12" customFormat="1" ht="16">
      <c r="A47" s="9"/>
      <c r="B47" s="64" t="s">
        <v>30</v>
      </c>
      <c r="C47" s="65"/>
      <c r="D47" s="66"/>
      <c r="E47" s="27"/>
      <c r="F47" s="18"/>
      <c r="G47" s="29">
        <v>32</v>
      </c>
      <c r="H47" s="27"/>
      <c r="I47" s="27"/>
      <c r="J47" s="11">
        <f t="shared" si="9"/>
        <v>32</v>
      </c>
      <c r="K47" s="9"/>
    </row>
    <row r="48" spans="1:11" s="12" customFormat="1" ht="16">
      <c r="A48" s="9"/>
      <c r="B48" s="64" t="s">
        <v>31</v>
      </c>
      <c r="C48" s="65"/>
      <c r="D48" s="66"/>
      <c r="E48" s="27"/>
      <c r="F48" s="18"/>
      <c r="G48" s="29">
        <v>21</v>
      </c>
      <c r="H48" s="27"/>
      <c r="I48" s="27"/>
      <c r="J48" s="11">
        <f t="shared" si="9"/>
        <v>21</v>
      </c>
      <c r="K48" s="9"/>
    </row>
    <row r="49" spans="1:11" s="12" customFormat="1" ht="16">
      <c r="A49" s="9"/>
      <c r="B49" s="64" t="s">
        <v>32</v>
      </c>
      <c r="C49" s="65"/>
      <c r="D49" s="66"/>
      <c r="E49" s="27"/>
      <c r="F49" s="18"/>
      <c r="G49" s="29">
        <v>6</v>
      </c>
      <c r="H49" s="27"/>
      <c r="I49" s="27"/>
      <c r="J49" s="11">
        <f t="shared" si="9"/>
        <v>6</v>
      </c>
      <c r="K49" s="9"/>
    </row>
    <row r="50" spans="1:11" s="12" customFormat="1" ht="16">
      <c r="A50" s="9"/>
      <c r="B50" s="64" t="s">
        <v>36</v>
      </c>
      <c r="C50" s="65"/>
      <c r="D50" s="66"/>
      <c r="E50" s="27"/>
      <c r="F50" s="18"/>
      <c r="G50" s="29">
        <v>12</v>
      </c>
      <c r="H50" s="27"/>
      <c r="I50" s="27"/>
      <c r="J50" s="11">
        <f t="shared" si="9"/>
        <v>12</v>
      </c>
      <c r="K50" s="9"/>
    </row>
    <row r="51" spans="1:11" s="12" customFormat="1" ht="16">
      <c r="A51" s="9"/>
      <c r="B51" s="64" t="s">
        <v>37</v>
      </c>
      <c r="C51" s="65"/>
      <c r="D51" s="66"/>
      <c r="E51" s="27"/>
      <c r="F51" s="18"/>
      <c r="G51" s="29">
        <v>25</v>
      </c>
      <c r="H51" s="27"/>
      <c r="I51" s="27"/>
      <c r="J51" s="11">
        <f t="shared" si="9"/>
        <v>25</v>
      </c>
      <c r="K51" s="9"/>
    </row>
    <row r="52" spans="1:11" s="12" customFormat="1" ht="16">
      <c r="A52" s="9"/>
      <c r="B52" s="64"/>
      <c r="C52" s="65"/>
      <c r="D52" s="66"/>
      <c r="E52" s="27"/>
      <c r="F52" s="18"/>
      <c r="G52" s="29"/>
      <c r="H52" s="27"/>
      <c r="I52" s="27"/>
      <c r="J52" s="11">
        <f t="shared" si="9"/>
        <v>0</v>
      </c>
      <c r="K52" s="9"/>
    </row>
    <row r="53" spans="1:11" s="12" customFormat="1" ht="16">
      <c r="A53" s="9"/>
      <c r="B53" s="64"/>
      <c r="C53" s="65"/>
      <c r="D53" s="66"/>
      <c r="E53" s="27"/>
      <c r="F53" s="18"/>
      <c r="G53" s="29"/>
      <c r="H53" s="27"/>
      <c r="I53" s="27"/>
      <c r="J53" s="11">
        <f t="shared" si="9"/>
        <v>0</v>
      </c>
      <c r="K53" s="9"/>
    </row>
    <row r="54" spans="1:11" s="12" customFormat="1" ht="16">
      <c r="A54" s="9"/>
      <c r="B54" s="64"/>
      <c r="C54" s="65"/>
      <c r="D54" s="66"/>
      <c r="E54" s="27"/>
      <c r="F54" s="18"/>
      <c r="G54" s="29"/>
      <c r="H54" s="27"/>
      <c r="I54" s="27"/>
      <c r="J54" s="11">
        <f t="shared" si="9"/>
        <v>0</v>
      </c>
      <c r="K54" s="9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">
      <c r="A56" s="1"/>
      <c r="B56" s="23"/>
      <c r="C56" s="23"/>
      <c r="D56" s="23"/>
      <c r="E56" s="23"/>
      <c r="F56" s="23"/>
      <c r="G56" s="23"/>
      <c r="H56" s="35"/>
      <c r="I56" s="35"/>
      <c r="J56" s="35"/>
      <c r="K56" s="1"/>
    </row>
    <row r="57" spans="1:11" ht="18.75">
      <c r="A57" s="1"/>
      <c r="B57" s="3"/>
      <c r="C57" s="3"/>
      <c r="D57" s="3"/>
      <c r="E57" s="3"/>
      <c r="F57" s="3"/>
      <c r="G57" s="33"/>
      <c r="H57" s="39" t="s">
        <v>6</v>
      </c>
      <c r="I57" s="67">
        <f>+J10+J11+J19+J27+J35+J45</f>
        <v>308.21999999999997</v>
      </c>
      <c r="J57" s="67"/>
      <c r="K57" s="34"/>
    </row>
    <row r="58" spans="1:11" ht="18.75">
      <c r="A58" s="1"/>
      <c r="B58" s="3"/>
      <c r="C58" s="3"/>
      <c r="D58" s="3"/>
      <c r="E58" s="3"/>
      <c r="F58" s="3"/>
      <c r="G58" s="33"/>
      <c r="H58" s="40" t="s">
        <v>39</v>
      </c>
      <c r="I58" s="68">
        <v>0</v>
      </c>
      <c r="J58" s="68"/>
      <c r="K58" s="34"/>
    </row>
    <row r="59" spans="1:11" ht="19">
      <c r="A59" s="1"/>
      <c r="B59" s="3"/>
      <c r="C59" s="3"/>
      <c r="D59" s="3"/>
      <c r="E59" s="3"/>
      <c r="F59" s="3"/>
      <c r="G59" s="33"/>
      <c r="H59" s="40" t="s">
        <v>38</v>
      </c>
      <c r="I59" s="68">
        <v>0</v>
      </c>
      <c r="J59" s="68"/>
      <c r="K59" s="34"/>
    </row>
    <row r="60" spans="1:11" ht="19">
      <c r="A60" s="1"/>
      <c r="B60" s="3"/>
      <c r="C60" s="3"/>
      <c r="D60" s="3"/>
      <c r="E60" s="3"/>
      <c r="F60" s="3"/>
      <c r="G60" s="33"/>
      <c r="H60" s="38" t="s">
        <v>7</v>
      </c>
      <c r="I60" s="69">
        <f>+I57-I58-I59</f>
        <v>308.21999999999997</v>
      </c>
      <c r="J60" s="69"/>
      <c r="K60" s="34"/>
    </row>
    <row r="61" spans="1:11" ht="19">
      <c r="A61" s="1"/>
      <c r="B61" s="23"/>
      <c r="C61" s="23"/>
      <c r="D61" s="23"/>
      <c r="E61" s="23"/>
      <c r="F61" s="23"/>
      <c r="G61" s="23"/>
      <c r="H61" s="37"/>
      <c r="I61" s="37"/>
      <c r="J61" s="37"/>
      <c r="K61" s="1"/>
    </row>
    <row r="62" spans="1:11" ht="19">
      <c r="A62" s="1"/>
      <c r="B62" s="3"/>
      <c r="C62" s="3"/>
      <c r="D62" s="3"/>
      <c r="E62" s="3"/>
      <c r="F62" s="3"/>
      <c r="G62" s="33"/>
      <c r="H62" s="41" t="s">
        <v>5</v>
      </c>
      <c r="I62" s="70"/>
      <c r="J62" s="70"/>
      <c r="K62" s="34"/>
    </row>
    <row r="63" spans="1:11" ht="19">
      <c r="A63" s="1"/>
      <c r="B63" s="3"/>
      <c r="C63" s="3"/>
      <c r="D63" s="3"/>
      <c r="E63" s="3"/>
      <c r="F63" s="3"/>
      <c r="G63" s="3"/>
      <c r="H63" s="36"/>
      <c r="I63" s="36"/>
      <c r="J63" s="36"/>
      <c r="K63" s="1"/>
    </row>
    <row r="64" spans="1:11" ht="18.75">
      <c r="A64" s="1"/>
      <c r="B64" s="3"/>
      <c r="C64" s="3"/>
      <c r="D64" s="3"/>
      <c r="E64" s="3"/>
      <c r="F64" s="3"/>
      <c r="G64" s="3"/>
      <c r="H64" s="3"/>
      <c r="I64" s="3"/>
      <c r="J64" s="3"/>
      <c r="K64" s="1"/>
    </row>
    <row r="65" spans="1:11" ht="19">
      <c r="A65" s="1"/>
      <c r="B65" s="3"/>
      <c r="C65" s="3"/>
      <c r="D65" s="3"/>
      <c r="E65" s="3"/>
      <c r="F65" s="3"/>
      <c r="G65" s="3"/>
      <c r="H65" s="3"/>
      <c r="I65" s="3"/>
      <c r="J65" s="3"/>
      <c r="K65" s="1"/>
    </row>
  </sheetData>
  <mergeCells count="43">
    <mergeCell ref="I62:J62"/>
    <mergeCell ref="B54:D54"/>
    <mergeCell ref="I57:J57"/>
    <mergeCell ref="I58:J58"/>
    <mergeCell ref="I59:J59"/>
    <mergeCell ref="I60:J60"/>
    <mergeCell ref="B49:D49"/>
    <mergeCell ref="B50:D50"/>
    <mergeCell ref="B51:D51"/>
    <mergeCell ref="B52:D52"/>
    <mergeCell ref="B53:D53"/>
    <mergeCell ref="E44:F44"/>
    <mergeCell ref="H44:I44"/>
    <mergeCell ref="B46:D46"/>
    <mergeCell ref="B47:D47"/>
    <mergeCell ref="B48:D48"/>
    <mergeCell ref="E41:F41"/>
    <mergeCell ref="H41:I41"/>
    <mergeCell ref="E42:F42"/>
    <mergeCell ref="H42:I42"/>
    <mergeCell ref="E43:F43"/>
    <mergeCell ref="H43:I43"/>
    <mergeCell ref="E38:F38"/>
    <mergeCell ref="H38:I38"/>
    <mergeCell ref="E39:F39"/>
    <mergeCell ref="H39:I39"/>
    <mergeCell ref="E40:F40"/>
    <mergeCell ref="H40:I40"/>
    <mergeCell ref="E35:F35"/>
    <mergeCell ref="E36:F36"/>
    <mergeCell ref="H36:I36"/>
    <mergeCell ref="E37:F37"/>
    <mergeCell ref="H37:I37"/>
    <mergeCell ref="C5:F5"/>
    <mergeCell ref="I5:J5"/>
    <mergeCell ref="B6:E6"/>
    <mergeCell ref="H6:I6"/>
    <mergeCell ref="B8:J8"/>
    <mergeCell ref="B1:J1"/>
    <mergeCell ref="B3:F3"/>
    <mergeCell ref="I3:J3"/>
    <mergeCell ref="C4:F4"/>
    <mergeCell ref="I4:J4"/>
  </mergeCells>
  <printOptions/>
  <pageMargins left="0.75" right="0.75" top="1" bottom="1" header="0" footer="0"/>
  <pageSetup horizontalDpi="1200" verticalDpi="1200" orientation="portrait" paperSize="9" scale="41" r:id="rId2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tabSelected="1" view="pageBreakPreview" zoomScale="70" zoomScaleSheetLayoutView="70" workbookViewId="0" topLeftCell="A1">
      <selection activeCell="B4" sqref="B4"/>
    </sheetView>
  </sheetViews>
  <sheetFormatPr defaultColWidth="11.57421875" defaultRowHeight="12.75"/>
  <cols>
    <col min="1" max="1" width="11.421875" style="2" customWidth="1"/>
    <col min="2" max="2" width="31.7109375" style="2" customWidth="1"/>
    <col min="3" max="3" width="16.8515625" style="2" customWidth="1"/>
    <col min="4" max="4" width="22.421875" style="2" bestFit="1" customWidth="1"/>
    <col min="5" max="5" width="26.421875" style="2" bestFit="1" customWidth="1"/>
    <col min="6" max="6" width="9.28125" style="2" bestFit="1" customWidth="1"/>
    <col min="7" max="7" width="19.8515625" style="2" bestFit="1" customWidth="1"/>
    <col min="8" max="8" width="23.00390625" style="2" bestFit="1" customWidth="1"/>
    <col min="9" max="9" width="23.140625" style="2" bestFit="1" customWidth="1"/>
    <col min="10" max="10" width="12.28125" style="2" bestFit="1" customWidth="1"/>
    <col min="11" max="16384" width="11.421875" style="2" customWidth="1"/>
  </cols>
  <sheetData>
    <row r="1" spans="1:11" ht="24">
      <c r="A1" s="1"/>
      <c r="B1" s="44" t="s">
        <v>8</v>
      </c>
      <c r="C1" s="45"/>
      <c r="D1" s="45"/>
      <c r="E1" s="45"/>
      <c r="F1" s="45"/>
      <c r="G1" s="45"/>
      <c r="H1" s="45"/>
      <c r="I1" s="45"/>
      <c r="J1" s="45"/>
      <c r="K1" s="1"/>
    </row>
    <row r="2" spans="1:11" ht="19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9">
      <c r="A3" s="1"/>
      <c r="B3" s="46" t="s">
        <v>52</v>
      </c>
      <c r="C3" s="46"/>
      <c r="D3" s="46"/>
      <c r="E3" s="46"/>
      <c r="F3" s="46"/>
      <c r="G3" s="3"/>
      <c r="H3" s="4" t="s">
        <v>48</v>
      </c>
      <c r="I3" s="47" t="str">
        <f>Configuración!$B$5</f>
        <v>Monitor</v>
      </c>
      <c r="J3" s="48"/>
      <c r="K3" s="1"/>
    </row>
    <row r="4" spans="1:11" ht="19">
      <c r="A4" s="1"/>
      <c r="B4" s="5" t="s">
        <v>42</v>
      </c>
      <c r="C4" s="49" t="str">
        <f>Configuración!$B$2</f>
        <v>JOHN TRAVOLTA</v>
      </c>
      <c r="D4" s="47"/>
      <c r="E4" s="47"/>
      <c r="F4" s="48"/>
      <c r="G4" s="3"/>
      <c r="H4" s="4" t="s">
        <v>47</v>
      </c>
      <c r="I4" s="47" t="str">
        <f>Configuración!$B$6</f>
        <v>Benjamín A</v>
      </c>
      <c r="J4" s="48"/>
      <c r="K4" s="1"/>
    </row>
    <row r="5" spans="1:11" ht="19">
      <c r="A5" s="1"/>
      <c r="B5" s="4" t="s">
        <v>44</v>
      </c>
      <c r="C5" s="47" t="str">
        <f>Configuración!$B$3</f>
        <v>C/ DE LES EURES 20</v>
      </c>
      <c r="D5" s="47"/>
      <c r="E5" s="47"/>
      <c r="F5" s="48"/>
      <c r="G5" s="3"/>
      <c r="H5" s="24" t="s">
        <v>46</v>
      </c>
      <c r="I5" s="50" t="s">
        <v>51</v>
      </c>
      <c r="J5" s="51"/>
      <c r="K5" s="1"/>
    </row>
    <row r="6" spans="1:11" ht="19">
      <c r="A6" s="1"/>
      <c r="B6" s="52" t="s">
        <v>23</v>
      </c>
      <c r="C6" s="53"/>
      <c r="D6" s="53"/>
      <c r="E6" s="54"/>
      <c r="F6" s="25">
        <f>Configuración!$B$4</f>
        <v>10</v>
      </c>
      <c r="G6" s="3"/>
      <c r="H6" s="52" t="s">
        <v>9</v>
      </c>
      <c r="I6" s="53"/>
      <c r="J6" s="6">
        <v>0.19</v>
      </c>
      <c r="K6" s="1"/>
    </row>
    <row r="7" spans="1:11" ht="19">
      <c r="A7" s="1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0" ht="19">
      <c r="A8" s="1"/>
      <c r="B8" s="55" t="s">
        <v>0</v>
      </c>
      <c r="C8" s="56"/>
      <c r="D8" s="56"/>
      <c r="E8" s="56"/>
      <c r="F8" s="56"/>
      <c r="G8" s="56"/>
      <c r="H8" s="56"/>
      <c r="I8" s="56"/>
      <c r="J8" s="57"/>
    </row>
    <row r="9" spans="1:11" ht="19">
      <c r="A9" s="1"/>
      <c r="B9" s="26" t="s">
        <v>11</v>
      </c>
      <c r="C9" s="26" t="s">
        <v>10</v>
      </c>
      <c r="D9" s="26" t="s">
        <v>1</v>
      </c>
      <c r="E9" s="26" t="s">
        <v>22</v>
      </c>
      <c r="F9" s="26" t="s">
        <v>2</v>
      </c>
      <c r="G9" s="26" t="s">
        <v>3</v>
      </c>
      <c r="H9" s="26" t="s">
        <v>15</v>
      </c>
      <c r="I9" s="26" t="s">
        <v>16</v>
      </c>
      <c r="J9" s="26" t="s">
        <v>4</v>
      </c>
      <c r="K9" s="1"/>
    </row>
    <row r="10" spans="1:11" ht="16">
      <c r="A10" s="1"/>
      <c r="B10" s="12"/>
      <c r="C10" s="27"/>
      <c r="D10" s="32"/>
      <c r="E10" s="30">
        <f>+F6*2</f>
        <v>20</v>
      </c>
      <c r="F10" s="10">
        <f aca="true" t="shared" si="0" ref="F10:F18">$J$6</f>
        <v>0.19</v>
      </c>
      <c r="G10" s="10">
        <f>+C10*E10*F10</f>
        <v>0</v>
      </c>
      <c r="H10" s="29">
        <v>0</v>
      </c>
      <c r="I10" s="29">
        <v>0</v>
      </c>
      <c r="J10" s="28">
        <f>+G10+H10+I10</f>
        <v>0</v>
      </c>
      <c r="K10" s="1"/>
    </row>
    <row r="11" spans="1:11" ht="19">
      <c r="A11" s="1"/>
      <c r="B11" s="7" t="s">
        <v>12</v>
      </c>
      <c r="C11" s="7" t="s">
        <v>5</v>
      </c>
      <c r="D11" s="7" t="s">
        <v>1</v>
      </c>
      <c r="E11" s="7">
        <f>SUM(E12:E18)</f>
        <v>0</v>
      </c>
      <c r="F11" s="8"/>
      <c r="G11" s="8">
        <f>+SUM(G12:G18)</f>
        <v>0</v>
      </c>
      <c r="H11" s="8">
        <f>+SUM(H12:H18)</f>
        <v>0</v>
      </c>
      <c r="I11" s="8">
        <f>+SUM(I12:I18)</f>
        <v>0</v>
      </c>
      <c r="J11" s="8">
        <f>+SUM(J12:J18)</f>
        <v>0</v>
      </c>
      <c r="K11" s="1"/>
    </row>
    <row r="12" spans="1:11" s="12" customFormat="1" ht="16">
      <c r="A12" s="9"/>
      <c r="B12" s="9"/>
      <c r="C12" s="27"/>
      <c r="D12" s="27"/>
      <c r="E12" s="27"/>
      <c r="F12" s="10">
        <f t="shared" si="0"/>
        <v>0.19</v>
      </c>
      <c r="G12" s="11">
        <f aca="true" t="shared" si="1" ref="G12:G18">IF(E12=0,0,((E12+$E$10)*F12))</f>
        <v>0</v>
      </c>
      <c r="H12" s="29">
        <v>0</v>
      </c>
      <c r="I12" s="29">
        <v>0</v>
      </c>
      <c r="J12" s="11">
        <f>+G12+H12+I12</f>
        <v>0</v>
      </c>
      <c r="K12" s="9"/>
    </row>
    <row r="13" spans="1:11" s="12" customFormat="1" ht="16">
      <c r="A13" s="9"/>
      <c r="B13" s="9"/>
      <c r="C13" s="27"/>
      <c r="D13" s="27"/>
      <c r="E13" s="27"/>
      <c r="F13" s="10">
        <f t="shared" si="0"/>
        <v>0.19</v>
      </c>
      <c r="G13" s="11">
        <f t="shared" si="1"/>
        <v>0</v>
      </c>
      <c r="H13" s="29">
        <v>0</v>
      </c>
      <c r="I13" s="29">
        <v>0</v>
      </c>
      <c r="J13" s="11">
        <f aca="true" t="shared" si="2" ref="J13:J18">+G13+H13+I13</f>
        <v>0</v>
      </c>
      <c r="K13" s="9"/>
    </row>
    <row r="14" spans="1:11" s="12" customFormat="1" ht="16">
      <c r="A14" s="9"/>
      <c r="B14" s="9"/>
      <c r="C14" s="27"/>
      <c r="D14" s="27"/>
      <c r="E14" s="27"/>
      <c r="F14" s="10">
        <f t="shared" si="0"/>
        <v>0.19</v>
      </c>
      <c r="G14" s="11">
        <f t="shared" si="1"/>
        <v>0</v>
      </c>
      <c r="H14" s="29">
        <v>0</v>
      </c>
      <c r="I14" s="29">
        <v>0</v>
      </c>
      <c r="J14" s="11">
        <f t="shared" si="2"/>
        <v>0</v>
      </c>
      <c r="K14" s="9"/>
    </row>
    <row r="15" spans="1:11" s="12" customFormat="1" ht="16">
      <c r="A15" s="9"/>
      <c r="B15" s="9"/>
      <c r="C15" s="27"/>
      <c r="D15" s="27"/>
      <c r="E15" s="27"/>
      <c r="F15" s="10">
        <f t="shared" si="0"/>
        <v>0.19</v>
      </c>
      <c r="G15" s="11">
        <f t="shared" si="1"/>
        <v>0</v>
      </c>
      <c r="H15" s="29">
        <v>0</v>
      </c>
      <c r="I15" s="29">
        <v>0</v>
      </c>
      <c r="J15" s="11">
        <f t="shared" si="2"/>
        <v>0</v>
      </c>
      <c r="K15" s="9"/>
    </row>
    <row r="16" spans="1:11" s="12" customFormat="1" ht="16">
      <c r="A16" s="9"/>
      <c r="B16" s="9"/>
      <c r="C16" s="27"/>
      <c r="D16" s="27"/>
      <c r="E16" s="27"/>
      <c r="F16" s="10">
        <f t="shared" si="0"/>
        <v>0.19</v>
      </c>
      <c r="G16" s="11">
        <f t="shared" si="1"/>
        <v>0</v>
      </c>
      <c r="H16" s="29">
        <v>0</v>
      </c>
      <c r="I16" s="29">
        <v>0</v>
      </c>
      <c r="J16" s="11">
        <f t="shared" si="2"/>
        <v>0</v>
      </c>
      <c r="K16" s="9"/>
    </row>
    <row r="17" spans="1:11" s="12" customFormat="1" ht="16">
      <c r="A17" s="9"/>
      <c r="B17" s="9"/>
      <c r="C17" s="27"/>
      <c r="D17" s="27"/>
      <c r="E17" s="27"/>
      <c r="F17" s="10">
        <f t="shared" si="0"/>
        <v>0.19</v>
      </c>
      <c r="G17" s="11">
        <f t="shared" si="1"/>
        <v>0</v>
      </c>
      <c r="H17" s="29">
        <v>0</v>
      </c>
      <c r="I17" s="29">
        <v>0</v>
      </c>
      <c r="J17" s="11">
        <f t="shared" si="2"/>
        <v>0</v>
      </c>
      <c r="K17" s="9"/>
    </row>
    <row r="18" spans="1:11" s="12" customFormat="1" ht="16">
      <c r="A18" s="9"/>
      <c r="B18" s="9"/>
      <c r="C18" s="27"/>
      <c r="D18" s="27"/>
      <c r="E18" s="27"/>
      <c r="F18" s="10">
        <f t="shared" si="0"/>
        <v>0.19</v>
      </c>
      <c r="G18" s="11">
        <f t="shared" si="1"/>
        <v>0</v>
      </c>
      <c r="H18" s="29">
        <v>0</v>
      </c>
      <c r="I18" s="29">
        <v>0</v>
      </c>
      <c r="J18" s="11">
        <f t="shared" si="2"/>
        <v>0</v>
      </c>
      <c r="K18" s="9"/>
    </row>
    <row r="19" spans="1:11" ht="19">
      <c r="A19" s="1"/>
      <c r="B19" s="7" t="s">
        <v>13</v>
      </c>
      <c r="C19" s="7" t="s">
        <v>5</v>
      </c>
      <c r="D19" s="7" t="s">
        <v>1</v>
      </c>
      <c r="E19" s="7" t="s">
        <v>35</v>
      </c>
      <c r="F19" s="8"/>
      <c r="G19" s="8"/>
      <c r="H19" s="8">
        <f>+SUM(H20:H26)</f>
        <v>0</v>
      </c>
      <c r="I19" s="8">
        <f>+SUM(I20:I26)</f>
        <v>0</v>
      </c>
      <c r="J19" s="8">
        <f>+SUM(J20:J26)</f>
        <v>0</v>
      </c>
      <c r="K19" s="1"/>
    </row>
    <row r="20" spans="1:11" s="12" customFormat="1" ht="16">
      <c r="A20" s="9"/>
      <c r="B20" s="9"/>
      <c r="C20" s="27"/>
      <c r="D20" s="27"/>
      <c r="E20" s="27"/>
      <c r="F20" s="10">
        <f>$J$6</f>
        <v>0.19</v>
      </c>
      <c r="G20" s="11">
        <f aca="true" t="shared" si="3" ref="G20:G26">IF(E20=0,0,((E20+$E$10)*F20))</f>
        <v>0</v>
      </c>
      <c r="H20" s="29"/>
      <c r="I20" s="29"/>
      <c r="J20" s="11">
        <f>+G20+H20+I20</f>
        <v>0</v>
      </c>
      <c r="K20" s="9"/>
    </row>
    <row r="21" spans="1:11" s="12" customFormat="1" ht="16">
      <c r="A21" s="13"/>
      <c r="B21" s="13"/>
      <c r="C21" s="27"/>
      <c r="D21" s="27"/>
      <c r="E21" s="27"/>
      <c r="F21" s="10">
        <f aca="true" t="shared" si="4" ref="F21:F26">$J$6</f>
        <v>0.19</v>
      </c>
      <c r="G21" s="11">
        <f t="shared" si="3"/>
        <v>0</v>
      </c>
      <c r="H21" s="29"/>
      <c r="I21" s="29"/>
      <c r="J21" s="11">
        <f aca="true" t="shared" si="5" ref="J21:J26">+G21+H21+I21</f>
        <v>0</v>
      </c>
      <c r="K21" s="9"/>
    </row>
    <row r="22" spans="1:11" s="12" customFormat="1" ht="16">
      <c r="A22" s="13"/>
      <c r="B22" s="13"/>
      <c r="C22" s="27"/>
      <c r="D22" s="27"/>
      <c r="E22" s="27"/>
      <c r="F22" s="10">
        <f t="shared" si="4"/>
        <v>0.19</v>
      </c>
      <c r="G22" s="11">
        <f t="shared" si="3"/>
        <v>0</v>
      </c>
      <c r="H22" s="29"/>
      <c r="I22" s="29"/>
      <c r="J22" s="11">
        <f t="shared" si="5"/>
        <v>0</v>
      </c>
      <c r="K22" s="9"/>
    </row>
    <row r="23" spans="1:11" s="12" customFormat="1" ht="16">
      <c r="A23" s="13"/>
      <c r="B23" s="13"/>
      <c r="C23" s="27"/>
      <c r="D23" s="27"/>
      <c r="E23" s="27"/>
      <c r="F23" s="10">
        <f t="shared" si="4"/>
        <v>0.19</v>
      </c>
      <c r="G23" s="11">
        <f t="shared" si="3"/>
        <v>0</v>
      </c>
      <c r="H23" s="29"/>
      <c r="I23" s="29"/>
      <c r="J23" s="11">
        <f t="shared" si="5"/>
        <v>0</v>
      </c>
      <c r="K23" s="9"/>
    </row>
    <row r="24" spans="1:11" s="12" customFormat="1" ht="16">
      <c r="A24" s="13"/>
      <c r="B24" s="13"/>
      <c r="C24" s="27"/>
      <c r="D24" s="27"/>
      <c r="E24" s="27"/>
      <c r="F24" s="10">
        <f t="shared" si="4"/>
        <v>0.19</v>
      </c>
      <c r="G24" s="11">
        <f t="shared" si="3"/>
        <v>0</v>
      </c>
      <c r="H24" s="29"/>
      <c r="I24" s="29"/>
      <c r="J24" s="11">
        <f t="shared" si="5"/>
        <v>0</v>
      </c>
      <c r="K24" s="9"/>
    </row>
    <row r="25" spans="1:11" s="12" customFormat="1" ht="16">
      <c r="A25" s="13"/>
      <c r="B25" s="13"/>
      <c r="C25" s="27"/>
      <c r="D25" s="27"/>
      <c r="E25" s="27"/>
      <c r="F25" s="10">
        <f t="shared" si="4"/>
        <v>0.19</v>
      </c>
      <c r="G25" s="11">
        <f t="shared" si="3"/>
        <v>0</v>
      </c>
      <c r="H25" s="29"/>
      <c r="I25" s="29"/>
      <c r="J25" s="11">
        <f t="shared" si="5"/>
        <v>0</v>
      </c>
      <c r="K25" s="9"/>
    </row>
    <row r="26" spans="1:11" s="12" customFormat="1" ht="16">
      <c r="A26" s="13"/>
      <c r="B26" s="13"/>
      <c r="C26" s="27"/>
      <c r="D26" s="27"/>
      <c r="E26" s="27"/>
      <c r="F26" s="10">
        <f t="shared" si="4"/>
        <v>0.19</v>
      </c>
      <c r="G26" s="11">
        <f t="shared" si="3"/>
        <v>0</v>
      </c>
      <c r="H26" s="29"/>
      <c r="I26" s="29"/>
      <c r="J26" s="11">
        <f t="shared" si="5"/>
        <v>0</v>
      </c>
      <c r="K26" s="9"/>
    </row>
    <row r="27" spans="1:11" ht="19">
      <c r="A27" s="14"/>
      <c r="B27" s="7" t="s">
        <v>14</v>
      </c>
      <c r="C27" s="7" t="s">
        <v>5</v>
      </c>
      <c r="D27" s="7" t="s">
        <v>1</v>
      </c>
      <c r="E27" s="7" t="s">
        <v>35</v>
      </c>
      <c r="F27" s="8"/>
      <c r="G27" s="8"/>
      <c r="H27" s="8">
        <f>+SUM(H28:H34)</f>
        <v>0</v>
      </c>
      <c r="I27" s="8">
        <f>+SUM(I28:I34)</f>
        <v>0</v>
      </c>
      <c r="J27" s="8">
        <f>+SUM(J28:J34)</f>
        <v>0</v>
      </c>
      <c r="K27" s="1"/>
    </row>
    <row r="28" spans="1:11" s="12" customFormat="1" ht="16">
      <c r="A28" s="13"/>
      <c r="B28" s="13"/>
      <c r="C28" s="27"/>
      <c r="D28" s="27"/>
      <c r="E28" s="27"/>
      <c r="F28" s="10">
        <f aca="true" t="shared" si="6" ref="F28:F34">$J$6</f>
        <v>0.19</v>
      </c>
      <c r="G28" s="11">
        <f aca="true" t="shared" si="7" ref="G28:G34">IF(E28=0,0,((E28+$E$10)*F28))</f>
        <v>0</v>
      </c>
      <c r="H28" s="29"/>
      <c r="I28" s="29"/>
      <c r="J28" s="11">
        <f>+G28+H28+I28</f>
        <v>0</v>
      </c>
      <c r="K28" s="9"/>
    </row>
    <row r="29" spans="1:11" s="12" customFormat="1" ht="16">
      <c r="A29" s="13"/>
      <c r="B29" s="13"/>
      <c r="C29" s="27"/>
      <c r="D29" s="27"/>
      <c r="E29" s="27"/>
      <c r="F29" s="10">
        <f t="shared" si="6"/>
        <v>0.19</v>
      </c>
      <c r="G29" s="11">
        <f t="shared" si="7"/>
        <v>0</v>
      </c>
      <c r="H29" s="29"/>
      <c r="I29" s="29"/>
      <c r="J29" s="11">
        <f aca="true" t="shared" si="8" ref="J29:J34">+G29+H29+I29</f>
        <v>0</v>
      </c>
      <c r="K29" s="9"/>
    </row>
    <row r="30" spans="1:11" s="12" customFormat="1" ht="16">
      <c r="A30" s="13"/>
      <c r="B30" s="13"/>
      <c r="C30" s="27"/>
      <c r="D30" s="27"/>
      <c r="E30" s="27"/>
      <c r="F30" s="10">
        <f t="shared" si="6"/>
        <v>0.19</v>
      </c>
      <c r="G30" s="11">
        <f t="shared" si="7"/>
        <v>0</v>
      </c>
      <c r="H30" s="29"/>
      <c r="I30" s="29"/>
      <c r="J30" s="11">
        <f t="shared" si="8"/>
        <v>0</v>
      </c>
      <c r="K30" s="9"/>
    </row>
    <row r="31" spans="1:11" s="12" customFormat="1" ht="16">
      <c r="A31" s="13"/>
      <c r="B31" s="13"/>
      <c r="C31" s="27"/>
      <c r="D31" s="27"/>
      <c r="E31" s="27"/>
      <c r="F31" s="10">
        <f t="shared" si="6"/>
        <v>0.19</v>
      </c>
      <c r="G31" s="11">
        <f t="shared" si="7"/>
        <v>0</v>
      </c>
      <c r="H31" s="29"/>
      <c r="I31" s="29"/>
      <c r="J31" s="11">
        <f t="shared" si="8"/>
        <v>0</v>
      </c>
      <c r="K31" s="9"/>
    </row>
    <row r="32" spans="1:11" s="12" customFormat="1" ht="16">
      <c r="A32" s="13"/>
      <c r="B32" s="13"/>
      <c r="C32" s="27"/>
      <c r="D32" s="27"/>
      <c r="E32" s="27"/>
      <c r="F32" s="10">
        <f t="shared" si="6"/>
        <v>0.19</v>
      </c>
      <c r="G32" s="11">
        <f t="shared" si="7"/>
        <v>0</v>
      </c>
      <c r="H32" s="29"/>
      <c r="I32" s="29"/>
      <c r="J32" s="11">
        <f t="shared" si="8"/>
        <v>0</v>
      </c>
      <c r="K32" s="9"/>
    </row>
    <row r="33" spans="1:11" s="12" customFormat="1" ht="16">
      <c r="A33" s="13"/>
      <c r="B33" s="13"/>
      <c r="C33" s="27"/>
      <c r="D33" s="27"/>
      <c r="E33" s="27"/>
      <c r="F33" s="10">
        <f t="shared" si="6"/>
        <v>0.19</v>
      </c>
      <c r="G33" s="11">
        <f t="shared" si="7"/>
        <v>0</v>
      </c>
      <c r="H33" s="29"/>
      <c r="I33" s="29"/>
      <c r="J33" s="11">
        <f t="shared" si="8"/>
        <v>0</v>
      </c>
      <c r="K33" s="9"/>
    </row>
    <row r="34" spans="1:11" s="12" customFormat="1" ht="16">
      <c r="A34" s="13"/>
      <c r="B34" s="13"/>
      <c r="C34" s="27"/>
      <c r="D34" s="27"/>
      <c r="E34" s="27"/>
      <c r="F34" s="10">
        <f t="shared" si="6"/>
        <v>0.19</v>
      </c>
      <c r="G34" s="11">
        <f t="shared" si="7"/>
        <v>0</v>
      </c>
      <c r="H34" s="29"/>
      <c r="I34" s="29"/>
      <c r="J34" s="11">
        <f t="shared" si="8"/>
        <v>0</v>
      </c>
      <c r="K34" s="9"/>
    </row>
    <row r="35" spans="1:11" ht="19">
      <c r="A35" s="14"/>
      <c r="B35" s="15" t="s">
        <v>33</v>
      </c>
      <c r="C35" s="16" t="s">
        <v>5</v>
      </c>
      <c r="D35" s="16" t="s">
        <v>1</v>
      </c>
      <c r="E35" s="58"/>
      <c r="F35" s="59"/>
      <c r="G35" s="17" t="s">
        <v>3</v>
      </c>
      <c r="H35" s="7"/>
      <c r="I35" s="7"/>
      <c r="J35" s="8">
        <f>+SUM(J36:J44)</f>
        <v>0</v>
      </c>
      <c r="K35" s="1"/>
    </row>
    <row r="36" spans="1:11" s="12" customFormat="1" ht="16">
      <c r="A36" s="13"/>
      <c r="B36" s="13"/>
      <c r="C36" s="27"/>
      <c r="D36" s="27"/>
      <c r="E36" s="60"/>
      <c r="F36" s="61"/>
      <c r="G36" s="29"/>
      <c r="H36" s="60"/>
      <c r="I36" s="61"/>
      <c r="J36" s="11">
        <f>+G36+H36+I36</f>
        <v>0</v>
      </c>
      <c r="K36" s="9"/>
    </row>
    <row r="37" spans="1:11" s="12" customFormat="1" ht="16">
      <c r="A37" s="13"/>
      <c r="B37" s="13"/>
      <c r="C37" s="27"/>
      <c r="D37" s="27"/>
      <c r="E37" s="60"/>
      <c r="F37" s="61"/>
      <c r="G37" s="29"/>
      <c r="H37" s="60"/>
      <c r="I37" s="61"/>
      <c r="J37" s="11">
        <f aca="true" t="shared" si="9" ref="J37:J54">+G37+H37+I37</f>
        <v>0</v>
      </c>
      <c r="K37" s="9"/>
    </row>
    <row r="38" spans="1:11" s="12" customFormat="1" ht="16">
      <c r="A38" s="13"/>
      <c r="B38" s="13"/>
      <c r="C38" s="27"/>
      <c r="D38" s="27"/>
      <c r="E38" s="60"/>
      <c r="F38" s="61"/>
      <c r="G38" s="29"/>
      <c r="H38" s="60"/>
      <c r="I38" s="61"/>
      <c r="J38" s="11">
        <f t="shared" si="9"/>
        <v>0</v>
      </c>
      <c r="K38" s="9"/>
    </row>
    <row r="39" spans="1:11" s="12" customFormat="1" ht="16">
      <c r="A39" s="13"/>
      <c r="B39" s="13"/>
      <c r="C39" s="27"/>
      <c r="D39" s="27"/>
      <c r="E39" s="60"/>
      <c r="F39" s="61"/>
      <c r="G39" s="29"/>
      <c r="H39" s="60"/>
      <c r="I39" s="61"/>
      <c r="J39" s="11">
        <f t="shared" si="9"/>
        <v>0</v>
      </c>
      <c r="K39" s="19"/>
    </row>
    <row r="40" spans="1:11" s="12" customFormat="1" ht="16">
      <c r="A40" s="13"/>
      <c r="B40" s="13"/>
      <c r="C40" s="27"/>
      <c r="D40" s="27"/>
      <c r="E40" s="62"/>
      <c r="F40" s="63"/>
      <c r="G40" s="29"/>
      <c r="H40" s="62"/>
      <c r="I40" s="63"/>
      <c r="J40" s="11">
        <f t="shared" si="9"/>
        <v>0</v>
      </c>
      <c r="K40" s="9"/>
    </row>
    <row r="41" spans="1:11" s="12" customFormat="1" ht="16">
      <c r="A41" s="13"/>
      <c r="B41" s="13"/>
      <c r="C41" s="27"/>
      <c r="D41" s="27"/>
      <c r="E41" s="62"/>
      <c r="F41" s="63"/>
      <c r="G41" s="29"/>
      <c r="H41" s="62"/>
      <c r="I41" s="63"/>
      <c r="J41" s="11">
        <f t="shared" si="9"/>
        <v>0</v>
      </c>
      <c r="K41" s="9"/>
    </row>
    <row r="42" spans="1:11" s="12" customFormat="1" ht="16">
      <c r="A42" s="13"/>
      <c r="B42" s="13"/>
      <c r="C42" s="27"/>
      <c r="D42" s="27"/>
      <c r="E42" s="62"/>
      <c r="F42" s="63"/>
      <c r="G42" s="29"/>
      <c r="H42" s="62"/>
      <c r="I42" s="63"/>
      <c r="J42" s="11">
        <f t="shared" si="9"/>
        <v>0</v>
      </c>
      <c r="K42" s="9"/>
    </row>
    <row r="43" spans="1:11" s="12" customFormat="1" ht="16">
      <c r="A43" s="13"/>
      <c r="B43" s="13"/>
      <c r="C43" s="27"/>
      <c r="D43" s="27"/>
      <c r="E43" s="62"/>
      <c r="F43" s="63"/>
      <c r="G43" s="29"/>
      <c r="H43" s="62"/>
      <c r="I43" s="63"/>
      <c r="J43" s="11">
        <f>+G43+H43+I43</f>
        <v>0</v>
      </c>
      <c r="K43" s="9"/>
    </row>
    <row r="44" spans="1:11" s="12" customFormat="1" ht="16">
      <c r="A44" s="13"/>
      <c r="B44" s="13"/>
      <c r="C44" s="27"/>
      <c r="D44" s="27"/>
      <c r="E44" s="62"/>
      <c r="F44" s="63"/>
      <c r="G44" s="29"/>
      <c r="H44" s="62"/>
      <c r="I44" s="63"/>
      <c r="J44" s="11">
        <f t="shared" si="9"/>
        <v>0</v>
      </c>
      <c r="K44" s="9"/>
    </row>
    <row r="45" spans="1:11" ht="19">
      <c r="A45" s="1"/>
      <c r="B45" s="15" t="s">
        <v>34</v>
      </c>
      <c r="C45" s="20"/>
      <c r="D45" s="21"/>
      <c r="E45" s="15" t="s">
        <v>5</v>
      </c>
      <c r="F45" s="22"/>
      <c r="G45" s="31" t="s">
        <v>3</v>
      </c>
      <c r="H45" s="7" t="s">
        <v>15</v>
      </c>
      <c r="I45" s="7" t="s">
        <v>16</v>
      </c>
      <c r="J45" s="8">
        <f>+SUM(J46:J54)</f>
        <v>0</v>
      </c>
      <c r="K45" s="1"/>
    </row>
    <row r="46" spans="1:11" s="12" customFormat="1" ht="16">
      <c r="A46" s="9"/>
      <c r="B46" s="64"/>
      <c r="C46" s="65"/>
      <c r="D46" s="66"/>
      <c r="E46" s="27"/>
      <c r="F46" s="18"/>
      <c r="G46" s="29"/>
      <c r="H46" s="27"/>
      <c r="I46" s="27"/>
      <c r="J46" s="11">
        <f t="shared" si="9"/>
        <v>0</v>
      </c>
      <c r="K46" s="9"/>
    </row>
    <row r="47" spans="1:11" s="12" customFormat="1" ht="16">
      <c r="A47" s="9"/>
      <c r="B47" s="64"/>
      <c r="C47" s="65"/>
      <c r="D47" s="66"/>
      <c r="E47" s="27"/>
      <c r="F47" s="18"/>
      <c r="G47" s="29"/>
      <c r="H47" s="27"/>
      <c r="I47" s="27"/>
      <c r="J47" s="11">
        <f t="shared" si="9"/>
        <v>0</v>
      </c>
      <c r="K47" s="9"/>
    </row>
    <row r="48" spans="1:11" s="12" customFormat="1" ht="16">
      <c r="A48" s="9"/>
      <c r="B48" s="64"/>
      <c r="C48" s="65"/>
      <c r="D48" s="66"/>
      <c r="E48" s="27"/>
      <c r="F48" s="18"/>
      <c r="G48" s="29"/>
      <c r="H48" s="27"/>
      <c r="I48" s="27"/>
      <c r="J48" s="11">
        <f t="shared" si="9"/>
        <v>0</v>
      </c>
      <c r="K48" s="9"/>
    </row>
    <row r="49" spans="1:11" s="12" customFormat="1" ht="16">
      <c r="A49" s="9"/>
      <c r="B49" s="64"/>
      <c r="C49" s="65"/>
      <c r="D49" s="66"/>
      <c r="E49" s="27"/>
      <c r="F49" s="18"/>
      <c r="G49" s="29"/>
      <c r="H49" s="27"/>
      <c r="I49" s="27"/>
      <c r="J49" s="11">
        <f t="shared" si="9"/>
        <v>0</v>
      </c>
      <c r="K49" s="9"/>
    </row>
    <row r="50" spans="1:11" s="12" customFormat="1" ht="16">
      <c r="A50" s="9"/>
      <c r="B50" s="64"/>
      <c r="C50" s="65"/>
      <c r="D50" s="66"/>
      <c r="E50" s="27"/>
      <c r="F50" s="18"/>
      <c r="G50" s="29"/>
      <c r="H50" s="27"/>
      <c r="I50" s="27"/>
      <c r="J50" s="11">
        <f t="shared" si="9"/>
        <v>0</v>
      </c>
      <c r="K50" s="9"/>
    </row>
    <row r="51" spans="1:11" s="12" customFormat="1" ht="16">
      <c r="A51" s="9"/>
      <c r="B51" s="64"/>
      <c r="C51" s="65"/>
      <c r="D51" s="66"/>
      <c r="E51" s="27"/>
      <c r="F51" s="18"/>
      <c r="G51" s="29"/>
      <c r="H51" s="27"/>
      <c r="I51" s="27"/>
      <c r="J51" s="11">
        <f t="shared" si="9"/>
        <v>0</v>
      </c>
      <c r="K51" s="9"/>
    </row>
    <row r="52" spans="1:11" s="12" customFormat="1" ht="16">
      <c r="A52" s="9"/>
      <c r="B52" s="64"/>
      <c r="C52" s="65"/>
      <c r="D52" s="66"/>
      <c r="E52" s="27"/>
      <c r="F52" s="18"/>
      <c r="G52" s="29"/>
      <c r="H52" s="27"/>
      <c r="I52" s="27"/>
      <c r="J52" s="11">
        <f t="shared" si="9"/>
        <v>0</v>
      </c>
      <c r="K52" s="9"/>
    </row>
    <row r="53" spans="1:11" s="12" customFormat="1" ht="16">
      <c r="A53" s="9"/>
      <c r="B53" s="64"/>
      <c r="C53" s="65"/>
      <c r="D53" s="66"/>
      <c r="E53" s="27"/>
      <c r="F53" s="18"/>
      <c r="G53" s="29"/>
      <c r="H53" s="27"/>
      <c r="I53" s="27"/>
      <c r="J53" s="11">
        <f t="shared" si="9"/>
        <v>0</v>
      </c>
      <c r="K53" s="9"/>
    </row>
    <row r="54" spans="1:11" s="12" customFormat="1" ht="16">
      <c r="A54" s="9"/>
      <c r="B54" s="64"/>
      <c r="C54" s="65"/>
      <c r="D54" s="66"/>
      <c r="E54" s="27"/>
      <c r="F54" s="18"/>
      <c r="G54" s="29"/>
      <c r="H54" s="27"/>
      <c r="I54" s="27"/>
      <c r="J54" s="11">
        <f t="shared" si="9"/>
        <v>0</v>
      </c>
      <c r="K54" s="9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">
      <c r="A56" s="1"/>
      <c r="B56" s="23"/>
      <c r="C56" s="23"/>
      <c r="D56" s="23"/>
      <c r="E56" s="23"/>
      <c r="F56" s="23"/>
      <c r="G56" s="23"/>
      <c r="H56" s="35"/>
      <c r="I56" s="35"/>
      <c r="J56" s="35"/>
      <c r="K56" s="1"/>
    </row>
    <row r="57" spans="1:11" ht="18.75">
      <c r="A57" s="1"/>
      <c r="B57" s="3"/>
      <c r="C57" s="3"/>
      <c r="D57" s="3"/>
      <c r="E57" s="3"/>
      <c r="F57" s="3"/>
      <c r="G57" s="33"/>
      <c r="H57" s="39" t="s">
        <v>6</v>
      </c>
      <c r="I57" s="67">
        <f>+J10+J11+J19+J27+J35+J45</f>
        <v>0</v>
      </c>
      <c r="J57" s="67"/>
      <c r="K57" s="34"/>
    </row>
    <row r="58" spans="1:11" ht="18.75">
      <c r="A58" s="1"/>
      <c r="B58" s="3"/>
      <c r="C58" s="3"/>
      <c r="D58" s="3"/>
      <c r="E58" s="3"/>
      <c r="F58" s="3"/>
      <c r="G58" s="33"/>
      <c r="H58" s="40" t="s">
        <v>39</v>
      </c>
      <c r="I58" s="68">
        <v>0</v>
      </c>
      <c r="J58" s="68"/>
      <c r="K58" s="34"/>
    </row>
    <row r="59" spans="1:11" ht="19">
      <c r="A59" s="1"/>
      <c r="B59" s="3"/>
      <c r="C59" s="3"/>
      <c r="D59" s="3"/>
      <c r="E59" s="3"/>
      <c r="F59" s="3"/>
      <c r="G59" s="33"/>
      <c r="H59" s="40" t="s">
        <v>38</v>
      </c>
      <c r="I59" s="68">
        <v>0</v>
      </c>
      <c r="J59" s="68"/>
      <c r="K59" s="34"/>
    </row>
    <row r="60" spans="1:11" ht="19">
      <c r="A60" s="1"/>
      <c r="B60" s="3"/>
      <c r="C60" s="3"/>
      <c r="D60" s="3"/>
      <c r="E60" s="3"/>
      <c r="F60" s="3"/>
      <c r="G60" s="33"/>
      <c r="H60" s="38" t="s">
        <v>7</v>
      </c>
      <c r="I60" s="69">
        <f>+I57-I58-I59</f>
        <v>0</v>
      </c>
      <c r="J60" s="69"/>
      <c r="K60" s="34"/>
    </row>
    <row r="61" spans="1:11" ht="19">
      <c r="A61" s="1"/>
      <c r="B61" s="23"/>
      <c r="C61" s="23"/>
      <c r="D61" s="23"/>
      <c r="E61" s="23"/>
      <c r="F61" s="23"/>
      <c r="G61" s="23"/>
      <c r="H61" s="37"/>
      <c r="I61" s="37"/>
      <c r="J61" s="37"/>
      <c r="K61" s="1"/>
    </row>
    <row r="62" spans="1:11" ht="19">
      <c r="A62" s="1"/>
      <c r="B62" s="3"/>
      <c r="C62" s="3"/>
      <c r="D62" s="3"/>
      <c r="E62" s="3"/>
      <c r="F62" s="3"/>
      <c r="G62" s="33"/>
      <c r="H62" s="41" t="s">
        <v>5</v>
      </c>
      <c r="I62" s="70"/>
      <c r="J62" s="70"/>
      <c r="K62" s="34"/>
    </row>
    <row r="63" spans="1:11" ht="19">
      <c r="A63" s="1"/>
      <c r="B63" s="3"/>
      <c r="C63" s="3"/>
      <c r="D63" s="3"/>
      <c r="E63" s="3"/>
      <c r="F63" s="3"/>
      <c r="G63" s="3"/>
      <c r="H63" s="36"/>
      <c r="I63" s="36"/>
      <c r="J63" s="36"/>
      <c r="K63" s="1"/>
    </row>
    <row r="64" spans="1:11" ht="18.75">
      <c r="A64" s="1"/>
      <c r="B64" s="3"/>
      <c r="C64" s="3"/>
      <c r="D64" s="3"/>
      <c r="E64" s="3"/>
      <c r="F64" s="3"/>
      <c r="G64" s="3"/>
      <c r="H64" s="3"/>
      <c r="I64" s="3"/>
      <c r="J64" s="3"/>
      <c r="K64" s="1"/>
    </row>
    <row r="65" spans="1:11" ht="19">
      <c r="A65" s="1"/>
      <c r="B65" s="3"/>
      <c r="C65" s="3"/>
      <c r="D65" s="3"/>
      <c r="E65" s="3"/>
      <c r="F65" s="3"/>
      <c r="G65" s="3"/>
      <c r="H65" s="3"/>
      <c r="I65" s="3"/>
      <c r="J65" s="3"/>
      <c r="K65" s="1"/>
    </row>
  </sheetData>
  <mergeCells count="43">
    <mergeCell ref="C5:F5"/>
    <mergeCell ref="I5:J5"/>
    <mergeCell ref="B1:J1"/>
    <mergeCell ref="B3:F3"/>
    <mergeCell ref="I3:J3"/>
    <mergeCell ref="C4:F4"/>
    <mergeCell ref="I4:J4"/>
    <mergeCell ref="B6:E6"/>
    <mergeCell ref="H6:I6"/>
    <mergeCell ref="B8:J8"/>
    <mergeCell ref="E35:F35"/>
    <mergeCell ref="E36:F36"/>
    <mergeCell ref="H36:I36"/>
    <mergeCell ref="E37:F37"/>
    <mergeCell ref="H37:I37"/>
    <mergeCell ref="E38:F38"/>
    <mergeCell ref="H38:I38"/>
    <mergeCell ref="E39:F39"/>
    <mergeCell ref="H39:I39"/>
    <mergeCell ref="B47:D47"/>
    <mergeCell ref="E40:F40"/>
    <mergeCell ref="H40:I40"/>
    <mergeCell ref="E41:F41"/>
    <mergeCell ref="H41:I41"/>
    <mergeCell ref="E42:F42"/>
    <mergeCell ref="H42:I42"/>
    <mergeCell ref="E43:F43"/>
    <mergeCell ref="H43:I43"/>
    <mergeCell ref="E44:F44"/>
    <mergeCell ref="H44:I44"/>
    <mergeCell ref="B46:D46"/>
    <mergeCell ref="I62:J62"/>
    <mergeCell ref="B48:D48"/>
    <mergeCell ref="B49:D49"/>
    <mergeCell ref="B50:D50"/>
    <mergeCell ref="B51:D51"/>
    <mergeCell ref="B52:D52"/>
    <mergeCell ref="B53:D53"/>
    <mergeCell ref="B54:D54"/>
    <mergeCell ref="I57:J57"/>
    <mergeCell ref="I58:J58"/>
    <mergeCell ref="I59:J59"/>
    <mergeCell ref="I60:J60"/>
  </mergeCells>
  <printOptions/>
  <pageMargins left="0.75" right="0.75" top="1" bottom="1" header="0" footer="0"/>
  <pageSetup horizontalDpi="1200" verticalDpi="1200" orientation="portrait" paperSize="9" scale="41" r:id="rId2"/>
  <rowBreaks count="1" manualBreakCount="1">
    <brk id="6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SERGIO MAESTRE EDUARDO</cp:lastModifiedBy>
  <cp:lastPrinted>2015-02-18T16:50:06Z</cp:lastPrinted>
  <dcterms:created xsi:type="dcterms:W3CDTF">2014-11-22T07:24:06Z</dcterms:created>
  <dcterms:modified xsi:type="dcterms:W3CDTF">2020-10-14T15:50:32Z</dcterms:modified>
  <cp:category/>
  <cp:version/>
  <cp:contentType/>
  <cp:contentStatus/>
</cp:coreProperties>
</file>